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carloscarneiro/Trabalhos Barkus/2023/2 Fevereiro/10.2 - Atualizar identidade visual - Apresentações Ações externas/#planilha/"/>
    </mc:Choice>
  </mc:AlternateContent>
  <xr:revisionPtr revIDLastSave="0" documentId="13_ncr:1_{EFE6B154-384B-594F-BDEE-A11C7B9F2794}" xr6:coauthVersionLast="47" xr6:coauthVersionMax="47" xr10:uidLastSave="{00000000-0000-0000-0000-000000000000}"/>
  <bookViews>
    <workbookView xWindow="0" yWindow="500" windowWidth="38400" windowHeight="19920" tabRatio="1000" activeTab="13" xr2:uid="{00000000-000D-0000-FFFF-FFFF00000000}"/>
  </bookViews>
  <sheets>
    <sheet name="Estimativa" sheetId="5" r:id="rId1"/>
    <sheet name="Jan" sheetId="4" r:id="rId2"/>
    <sheet name="Fev" sheetId="9" r:id="rId3"/>
    <sheet name="Mar" sheetId="10" r:id="rId4"/>
    <sheet name="Abr" sheetId="11" r:id="rId5"/>
    <sheet name="Mai" sheetId="12" r:id="rId6"/>
    <sheet name="Jun" sheetId="13" r:id="rId7"/>
    <sheet name="Jul" sheetId="14" r:id="rId8"/>
    <sheet name="Ago" sheetId="15" r:id="rId9"/>
    <sheet name="Set" sheetId="16" r:id="rId10"/>
    <sheet name="Out" sheetId="17" r:id="rId11"/>
    <sheet name="Nov" sheetId="18" r:id="rId12"/>
    <sheet name="Dez" sheetId="19" r:id="rId13"/>
    <sheet name="Riqueza" sheetId="6" r:id="rId14"/>
    <sheet name="Categorais de gastos típicos" sheetId="20" state="hidden" r:id="rId15"/>
  </sheets>
  <definedNames>
    <definedName name="meses">Riqueza!$N$5:$N$16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5" l="1"/>
  <c r="F28" i="5"/>
  <c r="B5" i="6"/>
  <c r="B6" i="6" s="1"/>
  <c r="B7" i="6" s="1"/>
  <c r="B8" i="6" s="1"/>
  <c r="B9" i="6" s="1"/>
  <c r="B10" i="6" s="1"/>
  <c r="B11" i="6" s="1"/>
  <c r="B12" i="6" s="1"/>
  <c r="B13" i="6" s="1"/>
  <c r="B14" i="6" s="1"/>
  <c r="B15" i="6" s="1"/>
  <c r="G104" i="19"/>
  <c r="F104" i="19"/>
  <c r="G103" i="19"/>
  <c r="F103" i="19"/>
  <c r="G102" i="19"/>
  <c r="F102" i="19"/>
  <c r="G101" i="19"/>
  <c r="F101" i="19"/>
  <c r="G100" i="19"/>
  <c r="F100" i="19"/>
  <c r="G99" i="19"/>
  <c r="F99" i="19"/>
  <c r="G98" i="19"/>
  <c r="F98" i="19"/>
  <c r="G97" i="19"/>
  <c r="F97" i="19"/>
  <c r="G96" i="19"/>
  <c r="F96" i="19"/>
  <c r="G95" i="19"/>
  <c r="F95" i="19"/>
  <c r="G94" i="19"/>
  <c r="G105" i="19" s="1"/>
  <c r="F94" i="19"/>
  <c r="F88" i="19"/>
  <c r="B88" i="19"/>
  <c r="F87" i="19"/>
  <c r="B87" i="19"/>
  <c r="F86" i="19"/>
  <c r="B86" i="19"/>
  <c r="F85" i="19"/>
  <c r="B85" i="19"/>
  <c r="F84" i="19"/>
  <c r="B84" i="19"/>
  <c r="F83" i="19"/>
  <c r="F82" i="19" s="1"/>
  <c r="B83" i="19"/>
  <c r="F81" i="19"/>
  <c r="F80" i="19"/>
  <c r="F67" i="19"/>
  <c r="F61" i="19"/>
  <c r="F56" i="19"/>
  <c r="G42" i="19"/>
  <c r="E42" i="19"/>
  <c r="B76" i="19" s="1"/>
  <c r="F28" i="19"/>
  <c r="G104" i="18"/>
  <c r="F104" i="18"/>
  <c r="G103" i="18"/>
  <c r="F103" i="18"/>
  <c r="G102" i="18"/>
  <c r="F102" i="18"/>
  <c r="G101" i="18"/>
  <c r="F101" i="18"/>
  <c r="G100" i="18"/>
  <c r="F100" i="18"/>
  <c r="G99" i="18"/>
  <c r="F99" i="18"/>
  <c r="G98" i="18"/>
  <c r="F98" i="18"/>
  <c r="G97" i="18"/>
  <c r="F97" i="18"/>
  <c r="G96" i="18"/>
  <c r="F96" i="18"/>
  <c r="G95" i="18"/>
  <c r="G105" i="18" s="1"/>
  <c r="F95" i="18"/>
  <c r="G94" i="18"/>
  <c r="F94" i="18"/>
  <c r="F88" i="18"/>
  <c r="B88" i="18"/>
  <c r="F87" i="18"/>
  <c r="B87" i="18"/>
  <c r="F86" i="18"/>
  <c r="B86" i="18"/>
  <c r="F85" i="18"/>
  <c r="B85" i="18"/>
  <c r="F84" i="18"/>
  <c r="B84" i="18"/>
  <c r="F83" i="18"/>
  <c r="F82" i="18" s="1"/>
  <c r="B83" i="18"/>
  <c r="F81" i="18"/>
  <c r="F80" i="18"/>
  <c r="F61" i="18"/>
  <c r="F67" i="18" s="1"/>
  <c r="F56" i="18"/>
  <c r="G42" i="18"/>
  <c r="E42" i="18"/>
  <c r="B76" i="18" s="1"/>
  <c r="F28" i="18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G96" i="17"/>
  <c r="F96" i="17"/>
  <c r="G95" i="17"/>
  <c r="G105" i="17" s="1"/>
  <c r="F95" i="17"/>
  <c r="G94" i="17"/>
  <c r="F94" i="17"/>
  <c r="F88" i="17"/>
  <c r="B88" i="17"/>
  <c r="F87" i="17"/>
  <c r="B87" i="17"/>
  <c r="F86" i="17"/>
  <c r="B86" i="17"/>
  <c r="F85" i="17"/>
  <c r="B85" i="17"/>
  <c r="F84" i="17"/>
  <c r="B84" i="17"/>
  <c r="F83" i="17"/>
  <c r="F82" i="17" s="1"/>
  <c r="B83" i="17"/>
  <c r="F81" i="17"/>
  <c r="F80" i="17"/>
  <c r="F56" i="17"/>
  <c r="F61" i="17" s="1"/>
  <c r="F67" i="17" s="1"/>
  <c r="G42" i="17"/>
  <c r="E42" i="17"/>
  <c r="B76" i="17" s="1"/>
  <c r="F28" i="17"/>
  <c r="G104" i="16"/>
  <c r="F104" i="16"/>
  <c r="G103" i="16"/>
  <c r="F103" i="16"/>
  <c r="G102" i="16"/>
  <c r="F102" i="16"/>
  <c r="G101" i="16"/>
  <c r="F101" i="16"/>
  <c r="G100" i="16"/>
  <c r="F100" i="16"/>
  <c r="G99" i="16"/>
  <c r="F99" i="16"/>
  <c r="G98" i="16"/>
  <c r="F98" i="16"/>
  <c r="G97" i="16"/>
  <c r="F97" i="16"/>
  <c r="G96" i="16"/>
  <c r="F96" i="16"/>
  <c r="G95" i="16"/>
  <c r="F95" i="16"/>
  <c r="G94" i="16"/>
  <c r="G105" i="16" s="1"/>
  <c r="F94" i="16"/>
  <c r="F88" i="16"/>
  <c r="B88" i="16"/>
  <c r="F87" i="16"/>
  <c r="B87" i="16"/>
  <c r="F86" i="16"/>
  <c r="B86" i="16"/>
  <c r="F85" i="16"/>
  <c r="B85" i="16"/>
  <c r="F84" i="16"/>
  <c r="B84" i="16"/>
  <c r="F83" i="16"/>
  <c r="F82" i="16" s="1"/>
  <c r="B83" i="16"/>
  <c r="F81" i="16"/>
  <c r="F80" i="16"/>
  <c r="F67" i="16"/>
  <c r="F61" i="16"/>
  <c r="F56" i="16"/>
  <c r="G42" i="16"/>
  <c r="E42" i="16"/>
  <c r="B76" i="16" s="1"/>
  <c r="F28" i="16"/>
  <c r="G104" i="15"/>
  <c r="F104" i="15"/>
  <c r="G103" i="15"/>
  <c r="F103" i="15"/>
  <c r="G102" i="15"/>
  <c r="F102" i="15"/>
  <c r="G101" i="15"/>
  <c r="F101" i="15"/>
  <c r="G100" i="15"/>
  <c r="F100" i="15"/>
  <c r="G99" i="15"/>
  <c r="F99" i="15"/>
  <c r="G98" i="15"/>
  <c r="F98" i="15"/>
  <c r="G97" i="15"/>
  <c r="F97" i="15"/>
  <c r="G96" i="15"/>
  <c r="F96" i="15"/>
  <c r="G95" i="15"/>
  <c r="F95" i="15"/>
  <c r="G94" i="15"/>
  <c r="G105" i="15" s="1"/>
  <c r="F94" i="15"/>
  <c r="F88" i="15"/>
  <c r="B88" i="15"/>
  <c r="F87" i="15"/>
  <c r="B87" i="15"/>
  <c r="F86" i="15"/>
  <c r="B86" i="15"/>
  <c r="F85" i="15"/>
  <c r="B85" i="15"/>
  <c r="F84" i="15"/>
  <c r="B84" i="15"/>
  <c r="F83" i="15"/>
  <c r="F82" i="15" s="1"/>
  <c r="B83" i="15"/>
  <c r="F81" i="15"/>
  <c r="F80" i="15"/>
  <c r="F79" i="15" s="1"/>
  <c r="F56" i="15"/>
  <c r="F61" i="15" s="1"/>
  <c r="F67" i="15" s="1"/>
  <c r="G42" i="15"/>
  <c r="E42" i="15"/>
  <c r="B76" i="15" s="1"/>
  <c r="F28" i="15"/>
  <c r="G104" i="14"/>
  <c r="F104" i="14"/>
  <c r="G103" i="14"/>
  <c r="F103" i="14"/>
  <c r="G102" i="14"/>
  <c r="F102" i="14"/>
  <c r="G101" i="14"/>
  <c r="F101" i="14"/>
  <c r="G100" i="14"/>
  <c r="F100" i="14"/>
  <c r="G99" i="14"/>
  <c r="F99" i="14"/>
  <c r="G98" i="14"/>
  <c r="F98" i="14"/>
  <c r="G97" i="14"/>
  <c r="F97" i="14"/>
  <c r="G96" i="14"/>
  <c r="F96" i="14"/>
  <c r="G95" i="14"/>
  <c r="F95" i="14"/>
  <c r="G94" i="14"/>
  <c r="G105" i="14" s="1"/>
  <c r="F94" i="14"/>
  <c r="F88" i="14"/>
  <c r="B88" i="14"/>
  <c r="F87" i="14"/>
  <c r="B87" i="14"/>
  <c r="F86" i="14"/>
  <c r="B86" i="14"/>
  <c r="F85" i="14"/>
  <c r="B85" i="14"/>
  <c r="F84" i="14"/>
  <c r="B84" i="14"/>
  <c r="F83" i="14"/>
  <c r="F82" i="14" s="1"/>
  <c r="B83" i="14"/>
  <c r="F81" i="14"/>
  <c r="F80" i="14"/>
  <c r="F79" i="14" s="1"/>
  <c r="F56" i="14"/>
  <c r="F61" i="14" s="1"/>
  <c r="F67" i="14" s="1"/>
  <c r="G42" i="14"/>
  <c r="E42" i="14"/>
  <c r="B76" i="14" s="1"/>
  <c r="F28" i="14"/>
  <c r="G104" i="13"/>
  <c r="F104" i="13"/>
  <c r="G103" i="13"/>
  <c r="F103" i="13"/>
  <c r="G102" i="13"/>
  <c r="F102" i="13"/>
  <c r="G101" i="13"/>
  <c r="F101" i="13"/>
  <c r="G100" i="13"/>
  <c r="F100" i="13"/>
  <c r="G99" i="13"/>
  <c r="F99" i="13"/>
  <c r="G98" i="13"/>
  <c r="F98" i="13"/>
  <c r="G97" i="13"/>
  <c r="F97" i="13"/>
  <c r="G96" i="13"/>
  <c r="F96" i="13"/>
  <c r="G95" i="13"/>
  <c r="F95" i="13"/>
  <c r="G94" i="13"/>
  <c r="G105" i="13" s="1"/>
  <c r="F94" i="13"/>
  <c r="F88" i="13"/>
  <c r="B88" i="13"/>
  <c r="F87" i="13"/>
  <c r="B87" i="13"/>
  <c r="F86" i="13"/>
  <c r="B86" i="13"/>
  <c r="F85" i="13"/>
  <c r="B85" i="13"/>
  <c r="F84" i="13"/>
  <c r="F82" i="13" s="1"/>
  <c r="B84" i="13"/>
  <c r="F83" i="13"/>
  <c r="B83" i="13"/>
  <c r="F81" i="13"/>
  <c r="F80" i="13"/>
  <c r="F56" i="13"/>
  <c r="F61" i="13" s="1"/>
  <c r="F67" i="13" s="1"/>
  <c r="G42" i="13"/>
  <c r="E42" i="13"/>
  <c r="F45" i="13" s="1"/>
  <c r="F47" i="13" s="1"/>
  <c r="F89" i="13" s="1"/>
  <c r="F28" i="13"/>
  <c r="G104" i="12"/>
  <c r="F104" i="12"/>
  <c r="G103" i="12"/>
  <c r="F103" i="12"/>
  <c r="G102" i="12"/>
  <c r="F102" i="12"/>
  <c r="G101" i="12"/>
  <c r="F101" i="12"/>
  <c r="G100" i="12"/>
  <c r="F100" i="12"/>
  <c r="G99" i="12"/>
  <c r="F99" i="12"/>
  <c r="G98" i="12"/>
  <c r="F98" i="12"/>
  <c r="G97" i="12"/>
  <c r="F97" i="12"/>
  <c r="G96" i="12"/>
  <c r="F96" i="12"/>
  <c r="G95" i="12"/>
  <c r="F95" i="12"/>
  <c r="G94" i="12"/>
  <c r="G105" i="12" s="1"/>
  <c r="F94" i="12"/>
  <c r="F88" i="12"/>
  <c r="B88" i="12"/>
  <c r="F87" i="12"/>
  <c r="B87" i="12"/>
  <c r="F86" i="12"/>
  <c r="B86" i="12"/>
  <c r="F85" i="12"/>
  <c r="B85" i="12"/>
  <c r="F84" i="12"/>
  <c r="F82" i="12" s="1"/>
  <c r="B84" i="12"/>
  <c r="F83" i="12"/>
  <c r="B83" i="12"/>
  <c r="F81" i="12"/>
  <c r="F80" i="12"/>
  <c r="F79" i="12" s="1"/>
  <c r="F56" i="12"/>
  <c r="F61" i="12" s="1"/>
  <c r="F67" i="12" s="1"/>
  <c r="F45" i="12"/>
  <c r="F47" i="12" s="1"/>
  <c r="F89" i="12" s="1"/>
  <c r="G89" i="12" s="1"/>
  <c r="G42" i="12"/>
  <c r="E42" i="12"/>
  <c r="B76" i="12" s="1"/>
  <c r="F28" i="12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G105" i="11" s="1"/>
  <c r="F95" i="11"/>
  <c r="G94" i="11"/>
  <c r="F94" i="11"/>
  <c r="F88" i="11"/>
  <c r="B88" i="11"/>
  <c r="F87" i="11"/>
  <c r="B87" i="11"/>
  <c r="F86" i="11"/>
  <c r="B86" i="11"/>
  <c r="F85" i="11"/>
  <c r="B85" i="11"/>
  <c r="F84" i="11"/>
  <c r="B84" i="11"/>
  <c r="F83" i="11"/>
  <c r="F82" i="11" s="1"/>
  <c r="B83" i="11"/>
  <c r="F81" i="11"/>
  <c r="F80" i="11"/>
  <c r="F67" i="11"/>
  <c r="F61" i="11"/>
  <c r="F56" i="11"/>
  <c r="G42" i="11"/>
  <c r="E42" i="11"/>
  <c r="B76" i="11" s="1"/>
  <c r="F28" i="11"/>
  <c r="G104" i="10"/>
  <c r="F104" i="10"/>
  <c r="G103" i="10"/>
  <c r="F103" i="10"/>
  <c r="G102" i="10"/>
  <c r="F102" i="10"/>
  <c r="G101" i="10"/>
  <c r="F101" i="10"/>
  <c r="G100" i="10"/>
  <c r="F100" i="10"/>
  <c r="G99" i="10"/>
  <c r="F99" i="10"/>
  <c r="G98" i="10"/>
  <c r="F98" i="10"/>
  <c r="G97" i="10"/>
  <c r="F97" i="10"/>
  <c r="G96" i="10"/>
  <c r="F96" i="10"/>
  <c r="G95" i="10"/>
  <c r="F95" i="10"/>
  <c r="G94" i="10"/>
  <c r="G105" i="10" s="1"/>
  <c r="F94" i="10"/>
  <c r="F88" i="10"/>
  <c r="B88" i="10"/>
  <c r="F87" i="10"/>
  <c r="B87" i="10"/>
  <c r="F86" i="10"/>
  <c r="B86" i="10"/>
  <c r="F85" i="10"/>
  <c r="B85" i="10"/>
  <c r="F84" i="10"/>
  <c r="B84" i="10"/>
  <c r="F83" i="10"/>
  <c r="F82" i="10" s="1"/>
  <c r="B83" i="10"/>
  <c r="F81" i="10"/>
  <c r="F80" i="10"/>
  <c r="F79" i="10" s="1"/>
  <c r="F56" i="10"/>
  <c r="F61" i="10" s="1"/>
  <c r="F67" i="10" s="1"/>
  <c r="G42" i="10"/>
  <c r="E42" i="10"/>
  <c r="B76" i="10" s="1"/>
  <c r="F28" i="10"/>
  <c r="G104" i="9"/>
  <c r="F104" i="9"/>
  <c r="G103" i="9"/>
  <c r="F103" i="9"/>
  <c r="G102" i="9"/>
  <c r="F102" i="9"/>
  <c r="G101" i="9"/>
  <c r="F101" i="9"/>
  <c r="G100" i="9"/>
  <c r="F100" i="9"/>
  <c r="G99" i="9"/>
  <c r="F99" i="9"/>
  <c r="G98" i="9"/>
  <c r="F98" i="9"/>
  <c r="G97" i="9"/>
  <c r="F97" i="9"/>
  <c r="G96" i="9"/>
  <c r="F96" i="9"/>
  <c r="G95" i="9"/>
  <c r="F95" i="9"/>
  <c r="G94" i="9"/>
  <c r="G105" i="9" s="1"/>
  <c r="F94" i="9"/>
  <c r="F88" i="9"/>
  <c r="B88" i="9"/>
  <c r="F87" i="9"/>
  <c r="B87" i="9"/>
  <c r="F86" i="9"/>
  <c r="B86" i="9"/>
  <c r="F85" i="9"/>
  <c r="B85" i="9"/>
  <c r="F84" i="9"/>
  <c r="B84" i="9"/>
  <c r="F83" i="9"/>
  <c r="F82" i="9" s="1"/>
  <c r="B83" i="9"/>
  <c r="F81" i="9"/>
  <c r="F80" i="9"/>
  <c r="F79" i="9" s="1"/>
  <c r="F67" i="9"/>
  <c r="F61" i="9"/>
  <c r="F56" i="9"/>
  <c r="G42" i="9"/>
  <c r="E42" i="9"/>
  <c r="B76" i="9" s="1"/>
  <c r="F28" i="9"/>
  <c r="G81" i="5"/>
  <c r="F81" i="5"/>
  <c r="G80" i="5"/>
  <c r="F80" i="5"/>
  <c r="G79" i="5"/>
  <c r="F79" i="5"/>
  <c r="G78" i="5"/>
  <c r="F78" i="5"/>
  <c r="G77" i="5"/>
  <c r="F77" i="5"/>
  <c r="G76" i="5"/>
  <c r="F76" i="5"/>
  <c r="G75" i="5"/>
  <c r="F75" i="5"/>
  <c r="G74" i="5"/>
  <c r="F74" i="5"/>
  <c r="G73" i="5"/>
  <c r="F73" i="5"/>
  <c r="G72" i="5"/>
  <c r="F72" i="5"/>
  <c r="G71" i="5"/>
  <c r="F71" i="5"/>
  <c r="F65" i="5"/>
  <c r="B65" i="5"/>
  <c r="F64" i="5"/>
  <c r="B64" i="5"/>
  <c r="F63" i="5"/>
  <c r="B63" i="5"/>
  <c r="F62" i="5"/>
  <c r="B62" i="5"/>
  <c r="F61" i="5"/>
  <c r="B61" i="5"/>
  <c r="F60" i="5"/>
  <c r="B60" i="5"/>
  <c r="F58" i="5"/>
  <c r="F56" i="5" s="1"/>
  <c r="F57" i="5"/>
  <c r="E42" i="5"/>
  <c r="F45" i="5" s="1"/>
  <c r="G104" i="4"/>
  <c r="F104" i="4"/>
  <c r="G103" i="4"/>
  <c r="F103" i="4"/>
  <c r="G102" i="4"/>
  <c r="F102" i="4"/>
  <c r="G101" i="4"/>
  <c r="F101" i="4"/>
  <c r="G100" i="4"/>
  <c r="F100" i="4"/>
  <c r="G99" i="4"/>
  <c r="F99" i="4"/>
  <c r="G98" i="4"/>
  <c r="F98" i="4"/>
  <c r="G97" i="4"/>
  <c r="F97" i="4"/>
  <c r="G96" i="4"/>
  <c r="F96" i="4"/>
  <c r="G95" i="4"/>
  <c r="F95" i="4"/>
  <c r="G94" i="4"/>
  <c r="G105" i="4" s="1"/>
  <c r="F94" i="4"/>
  <c r="F88" i="4"/>
  <c r="B88" i="4"/>
  <c r="F87" i="4"/>
  <c r="B87" i="4"/>
  <c r="F86" i="4"/>
  <c r="B86" i="4"/>
  <c r="F85" i="4"/>
  <c r="B85" i="4"/>
  <c r="F84" i="4"/>
  <c r="B84" i="4"/>
  <c r="F83" i="4"/>
  <c r="B83" i="4"/>
  <c r="F81" i="4"/>
  <c r="F80" i="4"/>
  <c r="F79" i="4"/>
  <c r="F56" i="4"/>
  <c r="F61" i="4" s="1"/>
  <c r="F67" i="4" s="1"/>
  <c r="G42" i="4"/>
  <c r="E42" i="4"/>
  <c r="F45" i="4" s="1"/>
  <c r="F47" i="4" s="1"/>
  <c r="F89" i="4" s="1"/>
  <c r="F28" i="4"/>
  <c r="C4" i="6" l="1"/>
  <c r="C7" i="6"/>
  <c r="C6" i="6"/>
  <c r="C5" i="6"/>
  <c r="C8" i="6"/>
  <c r="C15" i="6"/>
  <c r="C11" i="6"/>
  <c r="C9" i="6"/>
  <c r="C13" i="6"/>
  <c r="C14" i="6"/>
  <c r="C10" i="6"/>
  <c r="C12" i="6"/>
  <c r="F45" i="15"/>
  <c r="F47" i="15" s="1"/>
  <c r="F89" i="15" s="1"/>
  <c r="G86" i="19"/>
  <c r="E85" i="19"/>
  <c r="G83" i="19"/>
  <c r="D82" i="19"/>
  <c r="D88" i="19" s="1"/>
  <c r="E88" i="19" s="1"/>
  <c r="G87" i="19"/>
  <c r="D89" i="19"/>
  <c r="F45" i="19"/>
  <c r="F47" i="19" s="1"/>
  <c r="F89" i="19" s="1"/>
  <c r="G89" i="19" s="1"/>
  <c r="G84" i="19"/>
  <c r="G80" i="19"/>
  <c r="G82" i="19"/>
  <c r="G85" i="19"/>
  <c r="H85" i="19" s="1"/>
  <c r="G81" i="19"/>
  <c r="G88" i="19"/>
  <c r="E87" i="18"/>
  <c r="D89" i="18"/>
  <c r="E80" i="18"/>
  <c r="E84" i="18"/>
  <c r="D82" i="18"/>
  <c r="G86" i="18"/>
  <c r="E85" i="18"/>
  <c r="G80" i="18"/>
  <c r="H80" i="18" s="1"/>
  <c r="G81" i="18"/>
  <c r="G85" i="18"/>
  <c r="G88" i="18"/>
  <c r="G82" i="18"/>
  <c r="F45" i="18"/>
  <c r="F47" i="18" s="1"/>
  <c r="F89" i="18" s="1"/>
  <c r="G89" i="18" s="1"/>
  <c r="G84" i="18"/>
  <c r="G87" i="18"/>
  <c r="H87" i="18" s="1"/>
  <c r="G86" i="17"/>
  <c r="G87" i="17"/>
  <c r="D89" i="17"/>
  <c r="E89" i="17" s="1"/>
  <c r="D82" i="17"/>
  <c r="D88" i="17" s="1"/>
  <c r="E88" i="17" s="1"/>
  <c r="E85" i="17"/>
  <c r="G83" i="17"/>
  <c r="G82" i="17"/>
  <c r="G81" i="17"/>
  <c r="G88" i="17"/>
  <c r="G85" i="17"/>
  <c r="G80" i="17"/>
  <c r="F45" i="17"/>
  <c r="F47" i="17" s="1"/>
  <c r="F89" i="17" s="1"/>
  <c r="G89" i="17" s="1"/>
  <c r="G84" i="17"/>
  <c r="G86" i="16"/>
  <c r="G87" i="16"/>
  <c r="G83" i="16"/>
  <c r="D89" i="16"/>
  <c r="D82" i="16"/>
  <c r="D88" i="16" s="1"/>
  <c r="E88" i="16" s="1"/>
  <c r="E85" i="16"/>
  <c r="G80" i="16"/>
  <c r="G81" i="16"/>
  <c r="G85" i="16"/>
  <c r="G82" i="16"/>
  <c r="G88" i="16"/>
  <c r="H88" i="16" s="1"/>
  <c r="F45" i="16"/>
  <c r="F47" i="16" s="1"/>
  <c r="F89" i="16" s="1"/>
  <c r="G89" i="16" s="1"/>
  <c r="G84" i="16"/>
  <c r="F45" i="14"/>
  <c r="F47" i="14" s="1"/>
  <c r="F89" i="14" s="1"/>
  <c r="F90" i="14" s="1"/>
  <c r="G90" i="14" s="1"/>
  <c r="G82" i="14"/>
  <c r="G85" i="14"/>
  <c r="B76" i="13"/>
  <c r="G82" i="13"/>
  <c r="G80" i="13"/>
  <c r="H80" i="13" s="1"/>
  <c r="G81" i="13"/>
  <c r="G88" i="13"/>
  <c r="G85" i="13"/>
  <c r="G82" i="12"/>
  <c r="G86" i="11"/>
  <c r="G87" i="11"/>
  <c r="D89" i="11"/>
  <c r="E89" i="11" s="1"/>
  <c r="D82" i="11"/>
  <c r="D88" i="11" s="1"/>
  <c r="E88" i="11" s="1"/>
  <c r="E85" i="11"/>
  <c r="G83" i="11"/>
  <c r="G80" i="11"/>
  <c r="G82" i="11"/>
  <c r="G81" i="11"/>
  <c r="G88" i="11"/>
  <c r="G85" i="11"/>
  <c r="H85" i="11" s="1"/>
  <c r="F45" i="11"/>
  <c r="F47" i="11" s="1"/>
  <c r="F89" i="11" s="1"/>
  <c r="G89" i="11" s="1"/>
  <c r="G84" i="11"/>
  <c r="F45" i="10"/>
  <c r="F47" i="10" s="1"/>
  <c r="F89" i="10" s="1"/>
  <c r="G86" i="9"/>
  <c r="G87" i="9"/>
  <c r="D89" i="9"/>
  <c r="D82" i="9"/>
  <c r="D88" i="9" s="1"/>
  <c r="E88" i="9" s="1"/>
  <c r="E85" i="9"/>
  <c r="G83" i="9"/>
  <c r="G82" i="9"/>
  <c r="G81" i="9"/>
  <c r="G88" i="9"/>
  <c r="G85" i="9"/>
  <c r="H85" i="9" s="1"/>
  <c r="F45" i="9"/>
  <c r="F47" i="9" s="1"/>
  <c r="F89" i="9" s="1"/>
  <c r="G89" i="9" s="1"/>
  <c r="G84" i="9"/>
  <c r="B76" i="4"/>
  <c r="G88" i="4" s="1"/>
  <c r="G80" i="4"/>
  <c r="B53" i="5"/>
  <c r="D66" i="5" s="1"/>
  <c r="G60" i="5"/>
  <c r="G62" i="5"/>
  <c r="G65" i="5"/>
  <c r="F79" i="19"/>
  <c r="E86" i="19"/>
  <c r="H86" i="19" s="1"/>
  <c r="E89" i="19"/>
  <c r="H89" i="19" s="1"/>
  <c r="D79" i="19"/>
  <c r="E83" i="19"/>
  <c r="E87" i="19"/>
  <c r="H87" i="19" s="1"/>
  <c r="E80" i="19"/>
  <c r="H80" i="19" s="1"/>
  <c r="E84" i="19"/>
  <c r="F79" i="18"/>
  <c r="E86" i="18"/>
  <c r="E89" i="18"/>
  <c r="H89" i="18" s="1"/>
  <c r="G83" i="18"/>
  <c r="D79" i="18"/>
  <c r="E83" i="18"/>
  <c r="D90" i="17"/>
  <c r="E90" i="17" s="1"/>
  <c r="F79" i="17"/>
  <c r="E86" i="17"/>
  <c r="H86" i="17" s="1"/>
  <c r="D79" i="17"/>
  <c r="E83" i="17"/>
  <c r="H83" i="17" s="1"/>
  <c r="E87" i="17"/>
  <c r="H87" i="17" s="1"/>
  <c r="E82" i="17"/>
  <c r="E80" i="17"/>
  <c r="H80" i="17" s="1"/>
  <c r="E84" i="17"/>
  <c r="H84" i="17" s="1"/>
  <c r="F79" i="16"/>
  <c r="E82" i="16"/>
  <c r="H82" i="16" s="1"/>
  <c r="E89" i="16"/>
  <c r="E86" i="16"/>
  <c r="H86" i="16" s="1"/>
  <c r="D79" i="16"/>
  <c r="E83" i="16"/>
  <c r="E87" i="16"/>
  <c r="H87" i="16" s="1"/>
  <c r="E80" i="16"/>
  <c r="H80" i="16" s="1"/>
  <c r="E84" i="16"/>
  <c r="H84" i="16" s="1"/>
  <c r="F90" i="15"/>
  <c r="G90" i="15" s="1"/>
  <c r="G79" i="15"/>
  <c r="G81" i="15"/>
  <c r="G84" i="15"/>
  <c r="G88" i="15"/>
  <c r="G89" i="15"/>
  <c r="G86" i="15"/>
  <c r="E84" i="15"/>
  <c r="E80" i="15"/>
  <c r="D89" i="15"/>
  <c r="E87" i="15"/>
  <c r="E83" i="15"/>
  <c r="D79" i="15"/>
  <c r="E86" i="15"/>
  <c r="G87" i="15"/>
  <c r="E85" i="15"/>
  <c r="G83" i="15"/>
  <c r="D82" i="15"/>
  <c r="G82" i="15"/>
  <c r="G85" i="15"/>
  <c r="H85" i="15" s="1"/>
  <c r="G80" i="15"/>
  <c r="H80" i="15" s="1"/>
  <c r="G79" i="14"/>
  <c r="G81" i="14"/>
  <c r="G84" i="14"/>
  <c r="G88" i="14"/>
  <c r="G86" i="14"/>
  <c r="E84" i="14"/>
  <c r="E80" i="14"/>
  <c r="D89" i="14"/>
  <c r="E85" i="14"/>
  <c r="H85" i="14" s="1"/>
  <c r="E87" i="14"/>
  <c r="E83" i="14"/>
  <c r="D79" i="14"/>
  <c r="G87" i="14"/>
  <c r="G83" i="14"/>
  <c r="D82" i="14"/>
  <c r="E86" i="14"/>
  <c r="G80" i="14"/>
  <c r="F79" i="13"/>
  <c r="G84" i="13"/>
  <c r="D79" i="13"/>
  <c r="E83" i="13"/>
  <c r="E87" i="13"/>
  <c r="E86" i="13"/>
  <c r="E80" i="13"/>
  <c r="E84" i="12"/>
  <c r="E80" i="12"/>
  <c r="G81" i="12"/>
  <c r="E85" i="12"/>
  <c r="D82" i="12"/>
  <c r="G88" i="12"/>
  <c r="E87" i="12"/>
  <c r="G85" i="12"/>
  <c r="H85" i="12" s="1"/>
  <c r="E83" i="12"/>
  <c r="D79" i="12"/>
  <c r="G83" i="12"/>
  <c r="E86" i="12"/>
  <c r="D89" i="12"/>
  <c r="G87" i="12"/>
  <c r="F90" i="12"/>
  <c r="G90" i="12" s="1"/>
  <c r="G79" i="12"/>
  <c r="G86" i="12"/>
  <c r="H86" i="12" s="1"/>
  <c r="G80" i="12"/>
  <c r="G84" i="12"/>
  <c r="F79" i="11"/>
  <c r="E86" i="11"/>
  <c r="H86" i="11" s="1"/>
  <c r="D79" i="11"/>
  <c r="E83" i="11"/>
  <c r="H83" i="11" s="1"/>
  <c r="E87" i="11"/>
  <c r="H87" i="11" s="1"/>
  <c r="E80" i="11"/>
  <c r="E84" i="11"/>
  <c r="H84" i="11" s="1"/>
  <c r="F90" i="10"/>
  <c r="G90" i="10" s="1"/>
  <c r="G79" i="10"/>
  <c r="G81" i="10"/>
  <c r="G84" i="10"/>
  <c r="H84" i="10" s="1"/>
  <c r="G88" i="10"/>
  <c r="G86" i="10"/>
  <c r="E84" i="10"/>
  <c r="E80" i="10"/>
  <c r="D82" i="10"/>
  <c r="E87" i="10"/>
  <c r="E83" i="10"/>
  <c r="D79" i="10"/>
  <c r="D89" i="10"/>
  <c r="E86" i="10"/>
  <c r="G87" i="10"/>
  <c r="E85" i="10"/>
  <c r="G83" i="10"/>
  <c r="H83" i="10" s="1"/>
  <c r="G89" i="10"/>
  <c r="G82" i="10"/>
  <c r="G85" i="10"/>
  <c r="H85" i="10" s="1"/>
  <c r="G80" i="10"/>
  <c r="F90" i="9"/>
  <c r="G90" i="9" s="1"/>
  <c r="G79" i="9"/>
  <c r="G80" i="9"/>
  <c r="E86" i="9"/>
  <c r="H86" i="9" s="1"/>
  <c r="E89" i="9"/>
  <c r="H89" i="9" s="1"/>
  <c r="D79" i="9"/>
  <c r="E83" i="9"/>
  <c r="E87" i="9"/>
  <c r="E80" i="9"/>
  <c r="E84" i="9"/>
  <c r="H84" i="9" s="1"/>
  <c r="G82" i="5"/>
  <c r="F47" i="5"/>
  <c r="F66" i="5" s="1"/>
  <c r="E66" i="5"/>
  <c r="F90" i="4"/>
  <c r="G90" i="4" s="1"/>
  <c r="G79" i="4"/>
  <c r="F82" i="4"/>
  <c r="G82" i="4" s="1"/>
  <c r="G84" i="4"/>
  <c r="G57" i="5"/>
  <c r="E63" i="5"/>
  <c r="E86" i="4"/>
  <c r="D56" i="5"/>
  <c r="F59" i="5"/>
  <c r="G59" i="5" s="1"/>
  <c r="E60" i="5"/>
  <c r="H60" i="5" s="1"/>
  <c r="E64" i="5"/>
  <c r="D79" i="4"/>
  <c r="E83" i="4"/>
  <c r="E87" i="4"/>
  <c r="E57" i="5"/>
  <c r="E80" i="4"/>
  <c r="D59" i="5"/>
  <c r="D67" i="5" s="1"/>
  <c r="E67" i="5" s="1"/>
  <c r="E62" i="5"/>
  <c r="H62" i="5" s="1"/>
  <c r="H83" i="19" l="1"/>
  <c r="H84" i="19"/>
  <c r="H86" i="18"/>
  <c r="H82" i="17"/>
  <c r="H85" i="17"/>
  <c r="H83" i="16"/>
  <c r="H85" i="16"/>
  <c r="H87" i="12"/>
  <c r="H89" i="11"/>
  <c r="H80" i="11"/>
  <c r="H87" i="10"/>
  <c r="H87" i="9"/>
  <c r="H83" i="9"/>
  <c r="H80" i="4"/>
  <c r="E82" i="19"/>
  <c r="H82" i="19" s="1"/>
  <c r="H88" i="19"/>
  <c r="H84" i="18"/>
  <c r="H85" i="18"/>
  <c r="E82" i="18"/>
  <c r="H82" i="18" s="1"/>
  <c r="D88" i="18"/>
  <c r="E88" i="18" s="1"/>
  <c r="H88" i="18" s="1"/>
  <c r="H89" i="17"/>
  <c r="H88" i="17"/>
  <c r="D90" i="16"/>
  <c r="E90" i="16" s="1"/>
  <c r="H89" i="16"/>
  <c r="H87" i="15"/>
  <c r="H84" i="15"/>
  <c r="G89" i="14"/>
  <c r="H87" i="14"/>
  <c r="H86" i="14"/>
  <c r="H87" i="13"/>
  <c r="E84" i="13"/>
  <c r="H84" i="13" s="1"/>
  <c r="D89" i="13"/>
  <c r="D82" i="13"/>
  <c r="E85" i="13"/>
  <c r="H85" i="13" s="1"/>
  <c r="G83" i="13"/>
  <c r="H83" i="13" s="1"/>
  <c r="G87" i="13"/>
  <c r="G86" i="13"/>
  <c r="H86" i="13" s="1"/>
  <c r="G89" i="13"/>
  <c r="H84" i="12"/>
  <c r="E82" i="11"/>
  <c r="H82" i="11" s="1"/>
  <c r="H88" i="11"/>
  <c r="E82" i="9"/>
  <c r="H82" i="9" s="1"/>
  <c r="H88" i="9"/>
  <c r="E84" i="4"/>
  <c r="H84" i="4" s="1"/>
  <c r="E85" i="4"/>
  <c r="G83" i="4"/>
  <c r="H83" i="4" s="1"/>
  <c r="G87" i="4"/>
  <c r="H87" i="4" s="1"/>
  <c r="D89" i="4"/>
  <c r="E89" i="4" s="1"/>
  <c r="D82" i="4"/>
  <c r="G81" i="4"/>
  <c r="G85" i="4"/>
  <c r="G86" i="4"/>
  <c r="H86" i="4" s="1"/>
  <c r="G89" i="4"/>
  <c r="E61" i="5"/>
  <c r="G58" i="5"/>
  <c r="G61" i="5"/>
  <c r="G56" i="5"/>
  <c r="G66" i="5"/>
  <c r="G64" i="5"/>
  <c r="H64" i="5" s="1"/>
  <c r="G63" i="5"/>
  <c r="H63" i="5" s="1"/>
  <c r="D81" i="19"/>
  <c r="E81" i="19" s="1"/>
  <c r="H81" i="19" s="1"/>
  <c r="E79" i="19"/>
  <c r="F90" i="19"/>
  <c r="G90" i="19" s="1"/>
  <c r="G79" i="19"/>
  <c r="H79" i="19" s="1"/>
  <c r="D90" i="19"/>
  <c r="E90" i="19" s="1"/>
  <c r="D81" i="18"/>
  <c r="E81" i="18" s="1"/>
  <c r="H81" i="18" s="1"/>
  <c r="E79" i="18"/>
  <c r="F90" i="18"/>
  <c r="G90" i="18" s="1"/>
  <c r="G79" i="18"/>
  <c r="H79" i="18" s="1"/>
  <c r="D90" i="18"/>
  <c r="E90" i="18" s="1"/>
  <c r="H83" i="18"/>
  <c r="F90" i="17"/>
  <c r="G90" i="17" s="1"/>
  <c r="G79" i="17"/>
  <c r="D81" i="17"/>
  <c r="E81" i="17" s="1"/>
  <c r="H81" i="17" s="1"/>
  <c r="E79" i="17"/>
  <c r="F90" i="16"/>
  <c r="G90" i="16" s="1"/>
  <c r="G79" i="16"/>
  <c r="D81" i="16"/>
  <c r="E81" i="16" s="1"/>
  <c r="H81" i="16" s="1"/>
  <c r="E79" i="16"/>
  <c r="H86" i="15"/>
  <c r="D88" i="15"/>
  <c r="E88" i="15" s="1"/>
  <c r="H88" i="15" s="1"/>
  <c r="E82" i="15"/>
  <c r="H82" i="15" s="1"/>
  <c r="D90" i="15"/>
  <c r="E90" i="15" s="1"/>
  <c r="E89" i="15"/>
  <c r="H89" i="15" s="1"/>
  <c r="H83" i="15"/>
  <c r="D81" i="15"/>
  <c r="E81" i="15" s="1"/>
  <c r="H81" i="15" s="1"/>
  <c r="E79" i="15"/>
  <c r="H79" i="15" s="1"/>
  <c r="D81" i="14"/>
  <c r="E81" i="14" s="1"/>
  <c r="H81" i="14" s="1"/>
  <c r="E79" i="14"/>
  <c r="H79" i="14" s="1"/>
  <c r="D90" i="14"/>
  <c r="E90" i="14" s="1"/>
  <c r="E89" i="14"/>
  <c r="D88" i="14"/>
  <c r="E88" i="14" s="1"/>
  <c r="H88" i="14" s="1"/>
  <c r="E82" i="14"/>
  <c r="H82" i="14" s="1"/>
  <c r="H80" i="14"/>
  <c r="H83" i="14"/>
  <c r="H84" i="14"/>
  <c r="D81" i="13"/>
  <c r="E81" i="13" s="1"/>
  <c r="H81" i="13" s="1"/>
  <c r="E79" i="13"/>
  <c r="F90" i="13"/>
  <c r="G90" i="13" s="1"/>
  <c r="G79" i="13"/>
  <c r="H80" i="12"/>
  <c r="H83" i="12"/>
  <c r="D81" i="12"/>
  <c r="E81" i="12" s="1"/>
  <c r="H81" i="12" s="1"/>
  <c r="E79" i="12"/>
  <c r="H79" i="12" s="1"/>
  <c r="D90" i="12"/>
  <c r="E90" i="12" s="1"/>
  <c r="E89" i="12"/>
  <c r="H89" i="12" s="1"/>
  <c r="D88" i="12"/>
  <c r="E88" i="12" s="1"/>
  <c r="H88" i="12" s="1"/>
  <c r="E82" i="12"/>
  <c r="H82" i="12" s="1"/>
  <c r="D81" i="11"/>
  <c r="E81" i="11" s="1"/>
  <c r="H81" i="11" s="1"/>
  <c r="E79" i="11"/>
  <c r="F90" i="11"/>
  <c r="G90" i="11" s="1"/>
  <c r="G79" i="11"/>
  <c r="D90" i="11"/>
  <c r="E90" i="11" s="1"/>
  <c r="H86" i="10"/>
  <c r="D81" i="10"/>
  <c r="E81" i="10" s="1"/>
  <c r="H81" i="10" s="1"/>
  <c r="E79" i="10"/>
  <c r="H79" i="10" s="1"/>
  <c r="H80" i="10"/>
  <c r="D90" i="10"/>
  <c r="E90" i="10" s="1"/>
  <c r="E89" i="10"/>
  <c r="H89" i="10" s="1"/>
  <c r="D88" i="10"/>
  <c r="E88" i="10" s="1"/>
  <c r="H88" i="10" s="1"/>
  <c r="E82" i="10"/>
  <c r="H82" i="10" s="1"/>
  <c r="D81" i="9"/>
  <c r="E81" i="9" s="1"/>
  <c r="H81" i="9" s="1"/>
  <c r="E79" i="9"/>
  <c r="H79" i="9" s="1"/>
  <c r="H80" i="9"/>
  <c r="D90" i="9"/>
  <c r="E90" i="9" s="1"/>
  <c r="H66" i="5"/>
  <c r="H58" i="5"/>
  <c r="H57" i="5"/>
  <c r="D81" i="4"/>
  <c r="E81" i="4" s="1"/>
  <c r="H81" i="4" s="1"/>
  <c r="E79" i="4"/>
  <c r="H61" i="5"/>
  <c r="D90" i="4"/>
  <c r="E90" i="4" s="1"/>
  <c r="D58" i="5"/>
  <c r="E58" i="5" s="1"/>
  <c r="E56" i="5"/>
  <c r="H56" i="5" s="1"/>
  <c r="D65" i="5"/>
  <c r="E65" i="5" s="1"/>
  <c r="H65" i="5" s="1"/>
  <c r="E59" i="5"/>
  <c r="H59" i="5" s="1"/>
  <c r="H79" i="4"/>
  <c r="F67" i="5"/>
  <c r="G67" i="5" s="1"/>
  <c r="H89" i="14" l="1"/>
  <c r="H79" i="13"/>
  <c r="H79" i="11"/>
  <c r="H85" i="4"/>
  <c r="D88" i="13"/>
  <c r="E88" i="13" s="1"/>
  <c r="H88" i="13" s="1"/>
  <c r="E82" i="13"/>
  <c r="H82" i="13" s="1"/>
  <c r="D90" i="13"/>
  <c r="E90" i="13" s="1"/>
  <c r="E89" i="13"/>
  <c r="H89" i="13" s="1"/>
  <c r="E82" i="4"/>
  <c r="H82" i="4" s="1"/>
  <c r="D88" i="4"/>
  <c r="E88" i="4" s="1"/>
  <c r="H88" i="4" s="1"/>
  <c r="H89" i="4"/>
  <c r="H79" i="17"/>
  <c r="H79" i="16"/>
</calcChain>
</file>

<file path=xl/sharedStrings.xml><?xml version="1.0" encoding="utf-8"?>
<sst xmlns="http://schemas.openxmlformats.org/spreadsheetml/2006/main" count="1623" uniqueCount="135">
  <si>
    <t>Habitação</t>
  </si>
  <si>
    <t>R$</t>
  </si>
  <si>
    <t>Alimentação</t>
  </si>
  <si>
    <t>Almoço</t>
  </si>
  <si>
    <t>Salário</t>
  </si>
  <si>
    <t>Aluguel</t>
  </si>
  <si>
    <t/>
  </si>
  <si>
    <t>Condomínio</t>
  </si>
  <si>
    <t>Energia</t>
  </si>
  <si>
    <t>Gás</t>
  </si>
  <si>
    <t>Supermercado</t>
  </si>
  <si>
    <t>Comunicação</t>
  </si>
  <si>
    <t>Transporte</t>
  </si>
  <si>
    <t>Telefone fixo</t>
  </si>
  <si>
    <t>Saúde</t>
  </si>
  <si>
    <t>Uber/Taxi/99</t>
  </si>
  <si>
    <t>Academia</t>
  </si>
  <si>
    <t>Lazer</t>
  </si>
  <si>
    <t>Plano de Saúde</t>
  </si>
  <si>
    <t>Terapia</t>
  </si>
  <si>
    <t>Educação</t>
  </si>
  <si>
    <t>Livros</t>
  </si>
  <si>
    <t>Seguros</t>
  </si>
  <si>
    <t>GASTOS</t>
  </si>
  <si>
    <t>Plano de celular</t>
  </si>
  <si>
    <t>Internet de casa</t>
  </si>
  <si>
    <t>Despesas pessoais</t>
  </si>
  <si>
    <t>Faculdade</t>
  </si>
  <si>
    <t>Vestuário</t>
  </si>
  <si>
    <t>Ingressos</t>
  </si>
  <si>
    <t>Farmácia</t>
  </si>
  <si>
    <t>Cuidados pessoais</t>
  </si>
  <si>
    <t>Gastos com família</t>
  </si>
  <si>
    <t>Netflix</t>
  </si>
  <si>
    <t>Spotify</t>
  </si>
  <si>
    <t>Objetivos</t>
  </si>
  <si>
    <t>Despesas financeiras</t>
  </si>
  <si>
    <t>Tarifas ou juros</t>
  </si>
  <si>
    <t>Multas</t>
  </si>
  <si>
    <t>Pagamento de dívida</t>
  </si>
  <si>
    <t>TOTAL DE GASTOS</t>
  </si>
  <si>
    <t>RENDAS</t>
  </si>
  <si>
    <t>RENDAS CERTAS</t>
  </si>
  <si>
    <t>RENDAS INCERTAS</t>
  </si>
  <si>
    <t>TOTAL DE RENDAS</t>
  </si>
  <si>
    <t>ANOTAÇÕES</t>
  </si>
  <si>
    <t>Última Atualização</t>
  </si>
  <si>
    <t>Delivery</t>
  </si>
  <si>
    <t>Padaria</t>
  </si>
  <si>
    <t>Lanche na rua</t>
  </si>
  <si>
    <t>Saídas</t>
  </si>
  <si>
    <t>Dança</t>
  </si>
  <si>
    <t>Gastos com pet</t>
  </si>
  <si>
    <t>Doações</t>
  </si>
  <si>
    <t>Presentes</t>
  </si>
  <si>
    <t>Serviços digitais</t>
  </si>
  <si>
    <t>Gastos extras</t>
  </si>
  <si>
    <t>Curto prazo</t>
  </si>
  <si>
    <t>Longo prazo</t>
  </si>
  <si>
    <t>Anuidades ou impostos</t>
  </si>
  <si>
    <t>Amazon</t>
  </si>
  <si>
    <t>Bicos</t>
  </si>
  <si>
    <t>Freelas</t>
  </si>
  <si>
    <r>
      <rPr>
        <b/>
        <sz val="14"/>
        <color rgb="FFFFFFFF"/>
        <rFont val="Calibri"/>
        <family val="2"/>
      </rPr>
      <t xml:space="preserve">TOTAL DE RENDAS </t>
    </r>
    <r>
      <rPr>
        <b/>
        <sz val="14"/>
        <color rgb="FFBEE3EE"/>
        <rFont val="Calibri"/>
        <family val="2"/>
      </rPr>
      <t>INCERTAS</t>
    </r>
  </si>
  <si>
    <t>CONTAS BANCÁRIAS E CARTEIRA</t>
  </si>
  <si>
    <t>BANCO 1</t>
  </si>
  <si>
    <t>BANCO 2</t>
  </si>
  <si>
    <t>BANCO 3</t>
  </si>
  <si>
    <t>CARTEIRA</t>
  </si>
  <si>
    <t>TOTAL DE CAIXA DISPONÍVEL</t>
  </si>
  <si>
    <t>ESTIMATIVAS E DESCONTOS</t>
  </si>
  <si>
    <t>(+) DINHEIRO QUE AINDA SERÁ RECEBIDO NESSE MÊS</t>
  </si>
  <si>
    <t>(-) DINHEIRO QUE AINDA DEVE SER GASTO NESSE MÊS</t>
  </si>
  <si>
    <t>(-) FATURA QUE AINDA ESTÁ EM ABERTO</t>
  </si>
  <si>
    <t>INVESTIMENTOS</t>
  </si>
  <si>
    <t>ATIVO 1</t>
  </si>
  <si>
    <t>ATIVO 2</t>
  </si>
  <si>
    <t>ATIVO 3</t>
  </si>
  <si>
    <t>ATIVO 4</t>
  </si>
  <si>
    <r>
      <rPr>
        <b/>
        <sz val="16"/>
        <color rgb="FF000000"/>
        <rFont val="Calibri"/>
        <family val="2"/>
      </rPr>
      <t xml:space="preserve">CONTROLE DAS METAS DE GASTOS
</t>
    </r>
    <r>
      <rPr>
        <sz val="12"/>
        <color rgb="FF000000"/>
        <rFont val="Calibri"/>
        <family val="2"/>
      </rPr>
      <t>(Por fim, aqui você apenas analisa como está a situação atual. Seguimos a estrutura de orçamento 60-10-10-20 para estipular metas de gastos e criamos pequenas fórmulas para te indicar se você está respeitando-as ou não)</t>
    </r>
  </si>
  <si>
    <t>Renda Atual</t>
  </si>
  <si>
    <t>Máximo ideal</t>
  </si>
  <si>
    <t>%</t>
  </si>
  <si>
    <t>Como está</t>
  </si>
  <si>
    <r>
      <rPr>
        <sz val="14"/>
        <color rgb="FF13022B"/>
        <rFont val="Calibri"/>
        <family val="2"/>
      </rPr>
      <t xml:space="preserve">Gastos essenciais
</t>
    </r>
    <r>
      <rPr>
        <sz val="10"/>
        <color rgb="FF13022B"/>
        <rFont val="Calibri"/>
        <family val="2"/>
      </rPr>
      <t>(Habitação, Comunicação, Saúde, Alimentação e Transporte)</t>
    </r>
  </si>
  <si>
    <t>Habitação, Comunicação e Saúde</t>
  </si>
  <si>
    <t>Alimentação e Transporte</t>
  </si>
  <si>
    <r>
      <rPr>
        <sz val="14"/>
        <color rgb="FF13022B"/>
        <rFont val="Calibri"/>
        <family val="2"/>
      </rPr>
      <t xml:space="preserve">Estilo de vida
</t>
    </r>
    <r>
      <rPr>
        <sz val="10"/>
        <color rgb="FF13022B"/>
        <rFont val="Calibri"/>
        <family val="2"/>
      </rPr>
      <t>(Educação, Lazer, Despesas pessoais e outros gastos extras)</t>
    </r>
  </si>
  <si>
    <t>Reserva e investimentos</t>
  </si>
  <si>
    <t>Total</t>
  </si>
  <si>
    <t>Total de gastos</t>
  </si>
  <si>
    <r>
      <rPr>
        <b/>
        <sz val="14"/>
        <color rgb="FFFFFFFF"/>
        <rFont val="Calibri"/>
        <family val="2"/>
      </rPr>
      <t xml:space="preserve">TOTAL DE RENDAS </t>
    </r>
    <r>
      <rPr>
        <b/>
        <sz val="14"/>
        <color rgb="FFBEE3EE"/>
        <rFont val="Calibri"/>
        <family val="2"/>
      </rPr>
      <t>INCERTAS</t>
    </r>
  </si>
  <si>
    <r>
      <rPr>
        <sz val="14"/>
        <color rgb="FF13022B"/>
        <rFont val="Calibri"/>
        <family val="2"/>
      </rPr>
      <t xml:space="preserve">Gastos essenciais
</t>
    </r>
    <r>
      <rPr>
        <sz val="10"/>
        <color rgb="FF13022B"/>
        <rFont val="Calibri"/>
        <family val="2"/>
      </rPr>
      <t>(Habitação, Comunicação, Saúde, Alimentação e Transporte)</t>
    </r>
  </si>
  <si>
    <r>
      <rPr>
        <sz val="14"/>
        <color rgb="FF13022B"/>
        <rFont val="Calibri"/>
        <family val="2"/>
      </rPr>
      <t xml:space="preserve">Estilo de vida
</t>
    </r>
    <r>
      <rPr>
        <sz val="10"/>
        <color rgb="FF13022B"/>
        <rFont val="Calibri"/>
        <family val="2"/>
      </rPr>
      <t>(Educação, Lazer, Despesas pessoais e outros gastos extras)</t>
    </r>
  </si>
  <si>
    <t>EVOLUÇÃO DA RIQUEZA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</si>
  <si>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</si>
  <si>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</si>
  <si>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</si>
  <si>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</si>
  <si>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</si>
  <si>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</si>
  <si>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</si>
  <si>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</si>
  <si>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</si>
  <si>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</si>
  <si>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</si>
  <si>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t xml:space="preserve">TOTAL DE ATIVOS (INVESTIMENTOS + CAIXA)
</t>
    </r>
    <r>
      <rPr>
        <sz val="11"/>
        <color rgb="FFFFFFFF"/>
        <rFont val="Calibri"/>
        <family val="2"/>
      </rPr>
      <t>(Isso aqui é o que você pode chamar de "riqueza")</t>
    </r>
  </si>
  <si>
    <r>
      <t xml:space="preserve">SALDO REAL 
</t>
    </r>
    <r>
      <rPr>
        <sz val="11"/>
        <color rgb="FFFFFFFF"/>
        <rFont val="Calibri"/>
        <family val="2"/>
      </rPr>
      <t xml:space="preserve">(Ou "caixa líquido", deve ser visto como o valor que </t>
    </r>
    <r>
      <rPr>
        <b/>
        <sz val="11"/>
        <color rgb="FFFFFFFF"/>
        <rFont val="Calibri"/>
        <family val="2"/>
      </rPr>
      <t xml:space="preserve">efetivamente </t>
    </r>
    <r>
      <rPr>
        <sz val="11"/>
        <color rgb="FFFFFFFF"/>
        <rFont val="Calibri"/>
        <family val="2"/>
      </rPr>
      <t>você tem)</t>
    </r>
  </si>
  <si>
    <r>
      <t xml:space="preserve">FLUXO DE CAIXA
</t>
    </r>
    <r>
      <rPr>
        <sz val="12"/>
        <color rgb="FF000000"/>
        <rFont val="Calibri"/>
        <family val="2"/>
      </rPr>
      <t>(Aqui, você vai somando em cada célula os valores de novos gastos em suas categorias e verificando o resultado para saber se você está respeitando seu limite)</t>
    </r>
  </si>
  <si>
    <t>Ônibus</t>
  </si>
  <si>
    <t>Metrô</t>
  </si>
  <si>
    <r>
      <t xml:space="preserve">RESULTADO DO MÊS
</t>
    </r>
    <r>
      <rPr>
        <sz val="12"/>
        <color theme="1"/>
        <rFont val="Calibri"/>
        <family val="2"/>
      </rPr>
      <t>(Este valor reflete a diferença entre o que entrou e saiu)</t>
    </r>
  </si>
  <si>
    <r>
      <t xml:space="preserve">ANÁLISE DE SALDOS
</t>
    </r>
    <r>
      <rPr>
        <sz val="12"/>
        <color rgb="FF000000"/>
        <rFont val="Calibri"/>
        <family val="2"/>
      </rPr>
      <t>(Esta parte está desconectada da parte acima e serve para que você acompanhe os valores de saldo que você tem, monitorando o crescimento ou não do seu patrimônio. Sempre que atualizar a planilha, abra suas contas - e a carteira - e adicione abaixo os valores atualizados de cada uma)</t>
    </r>
  </si>
  <si>
    <r>
      <t xml:space="preserve">ORÇAMENTO
</t>
    </r>
    <r>
      <rPr>
        <sz val="12"/>
        <color rgb="FF000000"/>
        <rFont val="Calibri"/>
        <family val="2"/>
      </rPr>
      <t>(Preencha abaixo os valores de referência para você estabelecer metas de gastos e poder comparar com o que realmente acontece ao longo dos meses)</t>
    </r>
  </si>
  <si>
    <r>
      <t xml:space="preserve">CONTROLE DAS METAS DE GASTOS
</t>
    </r>
    <r>
      <rPr>
        <sz val="12"/>
        <color rgb="FF000000"/>
        <rFont val="Calibri"/>
        <family val="2"/>
      </rPr>
      <t>(eguimos a estrutura de orçamento 60-10-10-20 para estipular metas de gastos e criamos pequenas fórmulas para te indicar se você está respeitando-as ou não)</t>
    </r>
  </si>
  <si>
    <t>janeiro</t>
  </si>
  <si>
    <t>Gastos com automóvel</t>
  </si>
  <si>
    <t>Anuidades</t>
  </si>
  <si>
    <t>Impostos</t>
  </si>
  <si>
    <t>Jogos</t>
  </si>
  <si>
    <t>Cinema</t>
  </si>
  <si>
    <t>Festas</t>
  </si>
  <si>
    <t>Jantares</t>
  </si>
  <si>
    <t>Subcategorias</t>
  </si>
  <si>
    <t>Categorias</t>
  </si>
  <si>
    <t>Outros</t>
  </si>
  <si>
    <t>Viagem</t>
  </si>
  <si>
    <t>Aponsetadoria</t>
  </si>
  <si>
    <t>Carro</t>
  </si>
  <si>
    <t>Casa</t>
  </si>
  <si>
    <t>Especializações</t>
  </si>
  <si>
    <t>Idiomas</t>
  </si>
  <si>
    <t>Cursos</t>
  </si>
  <si>
    <t>Categorias típicas de gastos</t>
  </si>
  <si>
    <r>
      <rPr>
        <b/>
        <sz val="14"/>
        <color rgb="FFFFFFFF"/>
        <rFont val="Calibri"/>
        <family val="2"/>
      </rPr>
      <t xml:space="preserve">TOTAL DE RENDAS </t>
    </r>
    <r>
      <rPr>
        <b/>
        <sz val="14"/>
        <color rgb="FFF59C00"/>
        <rFont val="Calibri"/>
        <family val="2"/>
      </rPr>
      <t>CERTAS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</si>
</sst>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dd/mm"/>
    <numFmt numFmtId="166" formatCode="d/m"/>
    <numFmt numFmtId="167" formatCode="[$R$ -416]#,##0.00"/>
  </numFmts>
  <fonts count="42">
    <font>
      <sz val="11"/>
      <color theme="1"/>
      <name val="Arial"/>
    </font>
    <font>
      <sz val="11"/>
      <name val="Arial"/>
      <family val="2"/>
    </font>
    <font>
      <sz val="14"/>
      <color rgb="FF002060"/>
      <name val="Calibri"/>
      <family val="2"/>
    </font>
    <font>
      <sz val="14"/>
      <color theme="1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6"/>
      <color rgb="FFFFFFFF"/>
      <name val="Calibri"/>
      <family val="2"/>
    </font>
    <font>
      <b/>
      <sz val="12"/>
      <color theme="0"/>
      <name val="Calibri"/>
      <family val="2"/>
    </font>
    <font>
      <b/>
      <sz val="14"/>
      <color rgb="FF002060"/>
      <name val="Calibri"/>
      <family val="2"/>
    </font>
    <font>
      <sz val="16"/>
      <color theme="1"/>
      <name val="Calibri"/>
      <family val="2"/>
    </font>
    <font>
      <sz val="12"/>
      <color rgb="FF13022B"/>
      <name val="Calibri"/>
      <family val="2"/>
    </font>
    <font>
      <sz val="12"/>
      <color rgb="FF000000"/>
      <name val="Calibri"/>
      <family val="2"/>
    </font>
    <font>
      <b/>
      <sz val="14"/>
      <color rgb="FF13022B"/>
      <name val="Calibri"/>
      <family val="2"/>
    </font>
    <font>
      <b/>
      <sz val="14"/>
      <color rgb="FFFFFFFF"/>
      <name val="Calibri"/>
      <family val="2"/>
    </font>
    <font>
      <sz val="16"/>
      <color rgb="FF13022B"/>
      <name val="Calibri"/>
      <family val="2"/>
    </font>
    <font>
      <b/>
      <sz val="16"/>
      <color rgb="FF13022B"/>
      <name val="Calibri"/>
      <family val="2"/>
    </font>
    <font>
      <b/>
      <sz val="16"/>
      <color rgb="FF000000"/>
      <name val="Calibri"/>
      <family val="2"/>
    </font>
    <font>
      <sz val="10"/>
      <color theme="1"/>
      <name val="Calibri"/>
      <family val="2"/>
    </font>
    <font>
      <b/>
      <sz val="14"/>
      <color rgb="FF000000"/>
      <name val="Calibri"/>
      <family val="2"/>
    </font>
    <font>
      <sz val="10"/>
      <color rgb="FF13022B"/>
      <name val="Calibri"/>
      <family val="2"/>
    </font>
    <font>
      <sz val="14"/>
      <color rgb="FF13022B"/>
      <name val="Calibri"/>
      <family val="2"/>
    </font>
    <font>
      <sz val="11"/>
      <color theme="1"/>
      <name val="Calibri"/>
      <family val="2"/>
    </font>
    <font>
      <sz val="16"/>
      <color rgb="FF000000"/>
      <name val="Calibri"/>
      <family val="2"/>
    </font>
    <font>
      <i/>
      <sz val="12"/>
      <color theme="1"/>
      <name val="Calibri"/>
      <family val="2"/>
    </font>
    <font>
      <i/>
      <sz val="14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6"/>
      <color theme="1"/>
      <name val="Roboto"/>
    </font>
    <font>
      <i/>
      <sz val="11"/>
      <color theme="1"/>
      <name val="Calibri"/>
      <family val="2"/>
    </font>
    <font>
      <sz val="11"/>
      <color rgb="FF13022B"/>
      <name val="Calibri"/>
      <family val="2"/>
    </font>
    <font>
      <b/>
      <sz val="14"/>
      <color rgb="FFBEE3EE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theme="1"/>
      <name val="Arial"/>
      <family val="2"/>
    </font>
    <font>
      <sz val="16"/>
      <color theme="1"/>
      <name val="Segoe UI Black"/>
      <family val="2"/>
      <scheme val="major"/>
    </font>
    <font>
      <b/>
      <sz val="11"/>
      <color theme="1"/>
      <name val="Segoe UI"/>
      <family val="2"/>
    </font>
    <font>
      <b/>
      <sz val="14"/>
      <color theme="1"/>
      <name val="Segoe UI"/>
      <family val="2"/>
    </font>
    <font>
      <sz val="12"/>
      <color rgb="FF000000"/>
      <name val="Calibri"/>
      <family val="2"/>
    </font>
    <font>
      <b/>
      <sz val="14"/>
      <color rgb="FFF59C00"/>
      <name val="Calibri"/>
      <family val="2"/>
    </font>
    <font>
      <b/>
      <sz val="16"/>
      <color rgb="FF05498C"/>
      <name val="Roboto"/>
    </font>
  </fonts>
  <fills count="15">
    <fill>
      <patternFill patternType="none"/>
    </fill>
    <fill>
      <patternFill patternType="gray125"/>
    </fill>
    <fill>
      <patternFill patternType="solid">
        <fgColor rgb="FFE9EAE8"/>
        <bgColor rgb="FFE9EAE8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theme="8"/>
        <bgColor theme="8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05498C"/>
        <bgColor rgb="FF20124D"/>
      </patternFill>
    </fill>
    <fill>
      <patternFill patternType="solid">
        <fgColor rgb="FF05498C"/>
        <bgColor indexed="64"/>
      </patternFill>
    </fill>
    <fill>
      <patternFill patternType="solid">
        <fgColor rgb="FF05498C"/>
        <bgColor rgb="FF13022B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5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2" borderId="10" xfId="0" applyFont="1" applyFill="1" applyBorder="1" applyAlignment="1">
      <alignment horizontal="left" vertical="center"/>
    </xf>
    <xf numFmtId="164" fontId="12" fillId="0" borderId="12" xfId="0" applyNumberFormat="1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2" borderId="9" xfId="0" applyFont="1" applyFill="1" applyBorder="1" applyAlignment="1">
      <alignment vertical="center"/>
    </xf>
    <xf numFmtId="0" fontId="19" fillId="2" borderId="10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164" fontId="12" fillId="0" borderId="13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166" fontId="20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0" fontId="12" fillId="0" borderId="14" xfId="0" applyFont="1" applyBorder="1" applyAlignment="1">
      <alignment vertical="center"/>
    </xf>
    <xf numFmtId="164" fontId="12" fillId="0" borderId="15" xfId="0" applyNumberFormat="1" applyFont="1" applyBorder="1" applyAlignment="1">
      <alignment vertical="center"/>
    </xf>
    <xf numFmtId="164" fontId="12" fillId="0" borderId="16" xfId="0" applyNumberFormat="1" applyFont="1" applyBorder="1" applyAlignment="1">
      <alignment vertical="center"/>
    </xf>
    <xf numFmtId="164" fontId="18" fillId="0" borderId="0" xfId="0" applyNumberFormat="1" applyFont="1" applyAlignment="1">
      <alignment vertical="center"/>
    </xf>
    <xf numFmtId="0" fontId="12" fillId="0" borderId="20" xfId="0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4" fontId="12" fillId="0" borderId="19" xfId="0" applyNumberFormat="1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164" fontId="12" fillId="0" borderId="23" xfId="0" applyNumberFormat="1" applyFont="1" applyBorder="1" applyAlignment="1">
      <alignment vertical="center"/>
    </xf>
    <xf numFmtId="164" fontId="12" fillId="0" borderId="18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33" xfId="0" applyFont="1" applyBorder="1"/>
    <xf numFmtId="0" fontId="18" fillId="0" borderId="0" xfId="0" applyFont="1"/>
    <xf numFmtId="10" fontId="18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right" vertical="center"/>
    </xf>
    <xf numFmtId="167" fontId="22" fillId="0" borderId="0" xfId="0" applyNumberFormat="1" applyFont="1" applyAlignment="1">
      <alignment horizontal="left"/>
    </xf>
    <xf numFmtId="0" fontId="21" fillId="7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1" fillId="4" borderId="5" xfId="0" applyFont="1" applyFill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10" fontId="24" fillId="0" borderId="0" xfId="0" applyNumberFormat="1" applyFont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22" fillId="9" borderId="0" xfId="0" applyFont="1" applyFill="1" applyAlignment="1">
      <alignment vertical="center"/>
    </xf>
    <xf numFmtId="167" fontId="26" fillId="0" borderId="5" xfId="0" applyNumberFormat="1" applyFont="1" applyBorder="1" applyAlignment="1">
      <alignment horizontal="center" vertical="center"/>
    </xf>
    <xf numFmtId="10" fontId="24" fillId="0" borderId="32" xfId="0" applyNumberFormat="1" applyFont="1" applyBorder="1" applyAlignment="1">
      <alignment horizontal="center" vertical="center"/>
    </xf>
    <xf numFmtId="0" fontId="27" fillId="2" borderId="0" xfId="0" applyFont="1" applyFill="1" applyAlignment="1">
      <alignment vertical="center"/>
    </xf>
    <xf numFmtId="167" fontId="19" fillId="0" borderId="5" xfId="0" applyNumberFormat="1" applyFont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7" fontId="28" fillId="0" borderId="5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7" fontId="3" fillId="0" borderId="25" xfId="0" applyNumberFormat="1" applyFont="1" applyBorder="1" applyAlignment="1">
      <alignment horizontal="center" vertical="center"/>
    </xf>
    <xf numFmtId="10" fontId="3" fillId="0" borderId="2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top" wrapText="1"/>
    </xf>
    <xf numFmtId="44" fontId="26" fillId="0" borderId="5" xfId="1" applyFont="1" applyBorder="1" applyAlignment="1">
      <alignment horizontal="center" vertical="center"/>
    </xf>
    <xf numFmtId="44" fontId="26" fillId="0" borderId="7" xfId="1" applyFont="1" applyBorder="1" applyAlignment="1">
      <alignment horizontal="center" vertical="center"/>
    </xf>
    <xf numFmtId="0" fontId="22" fillId="10" borderId="42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9" fillId="2" borderId="37" xfId="0" applyFont="1" applyFill="1" applyBorder="1" applyAlignment="1">
      <alignment vertical="center"/>
    </xf>
    <xf numFmtId="0" fontId="19" fillId="2" borderId="43" xfId="0" applyFont="1" applyFill="1" applyBorder="1" applyAlignment="1">
      <alignment vertical="center"/>
    </xf>
    <xf numFmtId="0" fontId="39" fillId="0" borderId="11" xfId="0" applyFont="1" applyBorder="1" applyAlignment="1">
      <alignment vertical="center"/>
    </xf>
    <xf numFmtId="0" fontId="36" fillId="11" borderId="0" xfId="0" applyFont="1" applyFill="1" applyAlignment="1">
      <alignment vertical="center"/>
    </xf>
    <xf numFmtId="0" fontId="0" fillId="11" borderId="0" xfId="0" applyFill="1" applyAlignment="1">
      <alignment vertical="center"/>
    </xf>
    <xf numFmtId="0" fontId="4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0" fillId="0" borderId="0" xfId="0"/>
    <xf numFmtId="0" fontId="17" fillId="3" borderId="30" xfId="0" applyFont="1" applyFill="1" applyBorder="1" applyAlignment="1">
      <alignment horizontal="center" vertical="center" wrapText="1"/>
    </xf>
    <xf numFmtId="0" fontId="1" fillId="0" borderId="31" xfId="0" applyFont="1" applyBorder="1"/>
    <xf numFmtId="0" fontId="1" fillId="0" borderId="32" xfId="0" applyFont="1" applyBorder="1"/>
    <xf numFmtId="0" fontId="7" fillId="12" borderId="1" xfId="0" applyFont="1" applyFill="1" applyBorder="1" applyAlignment="1">
      <alignment horizontal="center" vertical="center"/>
    </xf>
    <xf numFmtId="0" fontId="1" fillId="13" borderId="2" xfId="0" applyFont="1" applyFill="1" applyBorder="1"/>
    <xf numFmtId="0" fontId="1" fillId="13" borderId="3" xfId="0" applyFont="1" applyFill="1" applyBorder="1"/>
    <xf numFmtId="0" fontId="14" fillId="12" borderId="1" xfId="0" applyFont="1" applyFill="1" applyBorder="1" applyAlignment="1">
      <alignment horizontal="center" vertical="center"/>
    </xf>
    <xf numFmtId="164" fontId="15" fillId="0" borderId="26" xfId="0" applyNumberFormat="1" applyFont="1" applyBorder="1" applyAlignment="1">
      <alignment vertical="center"/>
    </xf>
    <xf numFmtId="0" fontId="1" fillId="0" borderId="6" xfId="0" applyFont="1" applyBorder="1"/>
    <xf numFmtId="0" fontId="1" fillId="0" borderId="7" xfId="0" applyFont="1" applyBorder="1"/>
    <xf numFmtId="0" fontId="4" fillId="12" borderId="27" xfId="0" applyFont="1" applyFill="1" applyBorder="1" applyAlignment="1">
      <alignment horizontal="center" vertical="center" wrapText="1"/>
    </xf>
    <xf numFmtId="0" fontId="1" fillId="13" borderId="28" xfId="0" applyFont="1" applyFill="1" applyBorder="1"/>
    <xf numFmtId="164" fontId="5" fillId="0" borderId="27" xfId="0" applyNumberFormat="1" applyFont="1" applyBorder="1" applyAlignment="1">
      <alignment horizontal="left" vertical="center"/>
    </xf>
    <xf numFmtId="0" fontId="1" fillId="0" borderId="29" xfId="0" applyFont="1" applyBorder="1"/>
    <xf numFmtId="0" fontId="5" fillId="4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164" fontId="17" fillId="0" borderId="26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 textRotation="90" wrapText="1"/>
    </xf>
    <xf numFmtId="0" fontId="13" fillId="3" borderId="26" xfId="0" applyFont="1" applyFill="1" applyBorder="1" applyAlignment="1">
      <alignment horizontal="center" vertical="center"/>
    </xf>
    <xf numFmtId="0" fontId="19" fillId="5" borderId="34" xfId="0" applyFont="1" applyFill="1" applyBorder="1" applyAlignment="1">
      <alignment horizontal="center" vertical="center"/>
    </xf>
    <xf numFmtId="0" fontId="1" fillId="0" borderId="35" xfId="0" applyFont="1" applyBorder="1"/>
    <xf numFmtId="0" fontId="1" fillId="0" borderId="36" xfId="0" applyFont="1" applyBorder="1"/>
    <xf numFmtId="0" fontId="19" fillId="6" borderId="34" xfId="0" applyFont="1" applyFill="1" applyBorder="1" applyAlignment="1">
      <alignment horizontal="center" vertical="center"/>
    </xf>
    <xf numFmtId="0" fontId="14" fillId="12" borderId="34" xfId="0" applyFont="1" applyFill="1" applyBorder="1" applyAlignment="1">
      <alignment horizontal="center" vertical="center" wrapText="1"/>
    </xf>
    <xf numFmtId="0" fontId="1" fillId="13" borderId="35" xfId="0" applyFont="1" applyFill="1" applyBorder="1"/>
    <xf numFmtId="0" fontId="1" fillId="13" borderId="36" xfId="0" applyFont="1" applyFill="1" applyBorder="1"/>
    <xf numFmtId="164" fontId="15" fillId="0" borderId="6" xfId="0" applyNumberFormat="1" applyFont="1" applyBorder="1" applyAlignment="1">
      <alignment vertical="center"/>
    </xf>
    <xf numFmtId="164" fontId="23" fillId="0" borderId="6" xfId="0" applyNumberFormat="1" applyFont="1" applyBorder="1" applyAlignment="1">
      <alignment vertical="center"/>
    </xf>
    <xf numFmtId="0" fontId="14" fillId="12" borderId="34" xfId="0" applyFont="1" applyFill="1" applyBorder="1" applyAlignment="1">
      <alignment horizontal="center" vertical="center"/>
    </xf>
    <xf numFmtId="164" fontId="16" fillId="0" borderId="6" xfId="0" applyNumberFormat="1" applyFont="1" applyBorder="1" applyAlignment="1">
      <alignment vertical="center"/>
    </xf>
    <xf numFmtId="165" fontId="11" fillId="4" borderId="0" xfId="0" applyNumberFormat="1" applyFont="1" applyFill="1" applyAlignment="1">
      <alignment horizontal="center" vertical="center"/>
    </xf>
    <xf numFmtId="0" fontId="7" fillId="14" borderId="37" xfId="0" applyFont="1" applyFill="1" applyBorder="1" applyAlignment="1">
      <alignment horizontal="center" vertical="center" wrapText="1"/>
    </xf>
    <xf numFmtId="0" fontId="1" fillId="13" borderId="38" xfId="0" applyFont="1" applyFill="1" applyBorder="1"/>
    <xf numFmtId="0" fontId="31" fillId="0" borderId="37" xfId="0" applyFont="1" applyBorder="1" applyAlignment="1">
      <alignment vertical="top" wrapText="1"/>
    </xf>
    <xf numFmtId="0" fontId="1" fillId="0" borderId="25" xfId="0" applyFont="1" applyBorder="1"/>
    <xf numFmtId="0" fontId="1" fillId="0" borderId="38" xfId="0" applyFont="1" applyBorder="1"/>
    <xf numFmtId="0" fontId="1" fillId="0" borderId="17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8" xfId="0" applyFont="1" applyBorder="1"/>
    <xf numFmtId="0" fontId="1" fillId="0" borderId="41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59C00"/>
      <color rgb="FF0549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v>Distribuição dos gastos</c:v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5D-4DA6-9618-D16214CB86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5D-4DA6-9618-D16214CB86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5D-4DA6-9618-D16214CB86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B5D-4DA6-9618-D16214CB86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B5D-4DA6-9618-D16214CB861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B5D-4DA6-9618-D16214CB861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B5D-4DA6-9618-D16214CB861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B5D-4DA6-9618-D16214CB861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B5D-4DA6-9618-D16214CB861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B5D-4DA6-9618-D16214CB861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B5D-4DA6-9618-D16214CB861F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Jan!$F$94:$F$104</c:f>
              <c:strCache>
                <c:ptCount val="11"/>
                <c:pt idx="0">
                  <c:v>Habitação</c:v>
                </c:pt>
                <c:pt idx="1">
                  <c:v>Comunicação</c:v>
                </c:pt>
                <c:pt idx="2">
                  <c:v>Saúde</c:v>
                </c:pt>
                <c:pt idx="3">
                  <c:v>Alimentação</c:v>
                </c:pt>
                <c:pt idx="4">
                  <c:v>Transporte</c:v>
                </c:pt>
                <c:pt idx="5">
                  <c:v>Lazer</c:v>
                </c:pt>
                <c:pt idx="6">
                  <c:v>Educação</c:v>
                </c:pt>
                <c:pt idx="7">
                  <c:v>Despesas pessoais</c:v>
                </c:pt>
                <c:pt idx="8">
                  <c:v>Despesas financeiras</c:v>
                </c:pt>
                <c:pt idx="9">
                  <c:v>Serviços digitais</c:v>
                </c:pt>
                <c:pt idx="10">
                  <c:v>Gastos extras</c:v>
                </c:pt>
              </c:strCache>
            </c:strRef>
          </c:cat>
          <c:val>
            <c:numRef>
              <c:f>Estimativa!$G$71:$G$81</c:f>
              <c:numCache>
                <c:formatCode>_-"R$"\ * #,##0.00_-;\-"R$"\ * #,##0.00_-;_-"R$"\ * "-"??_-;_-@</c:formatCode>
                <c:ptCount val="11"/>
                <c:pt idx="0">
                  <c:v>1285</c:v>
                </c:pt>
                <c:pt idx="1">
                  <c:v>255</c:v>
                </c:pt>
                <c:pt idx="2">
                  <c:v>402</c:v>
                </c:pt>
                <c:pt idx="3">
                  <c:v>803</c:v>
                </c:pt>
                <c:pt idx="4">
                  <c:v>255</c:v>
                </c:pt>
                <c:pt idx="5">
                  <c:v>286</c:v>
                </c:pt>
                <c:pt idx="6">
                  <c:v>0</c:v>
                </c:pt>
                <c:pt idx="7">
                  <c:v>205</c:v>
                </c:pt>
                <c:pt idx="8">
                  <c:v>0</c:v>
                </c:pt>
                <c:pt idx="9">
                  <c:v>48.699999999999996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B5D-4DA6-9618-D16214CB8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v>Distribuição dos gastos</c:v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CE-4224-A12B-D6B7F53325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CE-4224-A12B-D6B7F53325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CE-4224-A12B-D6B7F53325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CE-4224-A12B-D6B7F53325E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ACE-4224-A12B-D6B7F53325E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ACE-4224-A12B-D6B7F53325E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ACE-4224-A12B-D6B7F53325E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ACE-4224-A12B-D6B7F53325E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ACE-4224-A12B-D6B7F53325E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ACE-4224-A12B-D6B7F53325E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ACE-4224-A12B-D6B7F53325E3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Set!$F$94:$F$104</c:f>
              <c:strCache>
                <c:ptCount val="11"/>
                <c:pt idx="0">
                  <c:v>Habitação</c:v>
                </c:pt>
                <c:pt idx="1">
                  <c:v>Comunicação</c:v>
                </c:pt>
                <c:pt idx="2">
                  <c:v>Saúde</c:v>
                </c:pt>
                <c:pt idx="3">
                  <c:v>Alimentação</c:v>
                </c:pt>
                <c:pt idx="4">
                  <c:v>Transporte</c:v>
                </c:pt>
                <c:pt idx="5">
                  <c:v>Lazer</c:v>
                </c:pt>
                <c:pt idx="6">
                  <c:v>Educação</c:v>
                </c:pt>
                <c:pt idx="7">
                  <c:v>Despesas pessoais</c:v>
                </c:pt>
                <c:pt idx="8">
                  <c:v>Despesas financeiras</c:v>
                </c:pt>
                <c:pt idx="9">
                  <c:v>Serviços digitais</c:v>
                </c:pt>
                <c:pt idx="10">
                  <c:v>Gastos extras</c:v>
                </c:pt>
              </c:strCache>
            </c:strRef>
          </c:cat>
          <c:val>
            <c:numRef>
              <c:f>Set!$G$94:$G$104</c:f>
              <c:numCache>
                <c:formatCode>_-"R$"\ * #,##0.00_-;\-"R$"\ * #,##0.00_-;_-"R$"\ * "-"??_-;_-@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ACE-4224-A12B-D6B7F5332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v>Distribuição dos gastos</c:v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C7-428F-BE1E-6005AA0D69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C7-428F-BE1E-6005AA0D69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C7-428F-BE1E-6005AA0D693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C7-428F-BE1E-6005AA0D69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5C7-428F-BE1E-6005AA0D693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5C7-428F-BE1E-6005AA0D693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5C7-428F-BE1E-6005AA0D693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5C7-428F-BE1E-6005AA0D693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5C7-428F-BE1E-6005AA0D693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5C7-428F-BE1E-6005AA0D693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5C7-428F-BE1E-6005AA0D6935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Out!$F$94:$F$104</c:f>
              <c:strCache>
                <c:ptCount val="11"/>
                <c:pt idx="0">
                  <c:v>Habitação</c:v>
                </c:pt>
                <c:pt idx="1">
                  <c:v>Comunicação</c:v>
                </c:pt>
                <c:pt idx="2">
                  <c:v>Saúde</c:v>
                </c:pt>
                <c:pt idx="3">
                  <c:v>Alimentação</c:v>
                </c:pt>
                <c:pt idx="4">
                  <c:v>Transporte</c:v>
                </c:pt>
                <c:pt idx="5">
                  <c:v>Lazer</c:v>
                </c:pt>
                <c:pt idx="6">
                  <c:v>Educação</c:v>
                </c:pt>
                <c:pt idx="7">
                  <c:v>Despesas pessoais</c:v>
                </c:pt>
                <c:pt idx="8">
                  <c:v>Despesas financeiras</c:v>
                </c:pt>
                <c:pt idx="9">
                  <c:v>Serviços digitais</c:v>
                </c:pt>
                <c:pt idx="10">
                  <c:v>Gastos extras</c:v>
                </c:pt>
              </c:strCache>
            </c:strRef>
          </c:cat>
          <c:val>
            <c:numRef>
              <c:f>Out!$G$94:$G$104</c:f>
              <c:numCache>
                <c:formatCode>_-"R$"\ * #,##0.00_-;\-"R$"\ * #,##0.00_-;_-"R$"\ * "-"??_-;_-@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5C7-428F-BE1E-6005AA0D6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v>Distribuição dos gastos</c:v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E4-4E26-AE48-42A54EAF70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E4-4E26-AE48-42A54EAF70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E4-4E26-AE48-42A54EAF70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E4-4E26-AE48-42A54EAF70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8E4-4E26-AE48-42A54EAF70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8E4-4E26-AE48-42A54EAF70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8E4-4E26-AE48-42A54EAF703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8E4-4E26-AE48-42A54EAF703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8E4-4E26-AE48-42A54EAF703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8E4-4E26-AE48-42A54EAF703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8E4-4E26-AE48-42A54EAF703E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Nov!$F$94:$F$104</c:f>
              <c:strCache>
                <c:ptCount val="11"/>
                <c:pt idx="0">
                  <c:v>Habitação</c:v>
                </c:pt>
                <c:pt idx="1">
                  <c:v>Comunicação</c:v>
                </c:pt>
                <c:pt idx="2">
                  <c:v>Saúde</c:v>
                </c:pt>
                <c:pt idx="3">
                  <c:v>Alimentação</c:v>
                </c:pt>
                <c:pt idx="4">
                  <c:v>Transporte</c:v>
                </c:pt>
                <c:pt idx="5">
                  <c:v>Lazer</c:v>
                </c:pt>
                <c:pt idx="6">
                  <c:v>Educação</c:v>
                </c:pt>
                <c:pt idx="7">
                  <c:v>Despesas pessoais</c:v>
                </c:pt>
                <c:pt idx="8">
                  <c:v>Despesas financeiras</c:v>
                </c:pt>
                <c:pt idx="9">
                  <c:v>Serviços digitais</c:v>
                </c:pt>
                <c:pt idx="10">
                  <c:v>Gastos extras</c:v>
                </c:pt>
              </c:strCache>
            </c:strRef>
          </c:cat>
          <c:val>
            <c:numRef>
              <c:f>Nov!$G$94:$G$104</c:f>
              <c:numCache>
                <c:formatCode>_-"R$"\ * #,##0.00_-;\-"R$"\ * #,##0.00_-;_-"R$"\ * "-"??_-;_-@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8E4-4E26-AE48-42A54EAF7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v>Distribuição dos gastos</c:v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ED-471F-A133-6FBF9BAF1D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ED-471F-A133-6FBF9BAF1D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0ED-471F-A133-6FBF9BAF1D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0ED-471F-A133-6FBF9BAF1D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0ED-471F-A133-6FBF9BAF1D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0ED-471F-A133-6FBF9BAF1D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0ED-471F-A133-6FBF9BAF1D2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0ED-471F-A133-6FBF9BAF1D2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0ED-471F-A133-6FBF9BAF1D2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0ED-471F-A133-6FBF9BAF1D2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0ED-471F-A133-6FBF9BAF1D24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Dez!$F$94:$F$104</c:f>
              <c:strCache>
                <c:ptCount val="11"/>
                <c:pt idx="0">
                  <c:v>Habitação</c:v>
                </c:pt>
                <c:pt idx="1">
                  <c:v>Comunicação</c:v>
                </c:pt>
                <c:pt idx="2">
                  <c:v>Saúde</c:v>
                </c:pt>
                <c:pt idx="3">
                  <c:v>Alimentação</c:v>
                </c:pt>
                <c:pt idx="4">
                  <c:v>Transporte</c:v>
                </c:pt>
                <c:pt idx="5">
                  <c:v>Lazer</c:v>
                </c:pt>
                <c:pt idx="6">
                  <c:v>Educação</c:v>
                </c:pt>
                <c:pt idx="7">
                  <c:v>Despesas pessoais</c:v>
                </c:pt>
                <c:pt idx="8">
                  <c:v>Despesas financeiras</c:v>
                </c:pt>
                <c:pt idx="9">
                  <c:v>Serviços digitais</c:v>
                </c:pt>
                <c:pt idx="10">
                  <c:v>Gastos extras</c:v>
                </c:pt>
              </c:strCache>
            </c:strRef>
          </c:cat>
          <c:val>
            <c:numRef>
              <c:f>Dez!$G$94:$G$104</c:f>
              <c:numCache>
                <c:formatCode>_-"R$"\ * #,##0.00_-;\-"R$"\ * #,##0.00_-;_-"R$"\ * "-"??_-;_-@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0ED-471F-A133-6FBF9BAF1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Riqueza</c:v>
          </c:tx>
          <c:spPr>
            <a:ln cmpd="sng">
              <a:solidFill>
                <a:srgbClr val="FBB800"/>
              </a:solidFill>
            </a:ln>
          </c:spPr>
          <c:marker>
            <c:symbol val="circle"/>
            <c:size val="10"/>
            <c:spPr>
              <a:solidFill>
                <a:srgbClr val="F59C00"/>
              </a:solidFill>
              <a:ln cmpd="sng">
                <a:solidFill>
                  <a:srgbClr val="FBB800"/>
                </a:solidFill>
              </a:ln>
            </c:spPr>
          </c:marker>
          <c:cat>
            <c:strRef>
              <c:f>Riqueza!$B$4:$B$15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Riqueza!$C$4:$C$15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57-4305-A975-10E4502DF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889216"/>
        <c:axId val="1116279896"/>
      </c:lineChart>
      <c:catAx>
        <c:axId val="101388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13022B"/>
                    </a:solidFill>
                    <a:latin typeface="Roboto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100" b="0" i="0">
                <a:solidFill>
                  <a:srgbClr val="13022B"/>
                </a:solidFill>
                <a:latin typeface="Roboto"/>
              </a:defRPr>
            </a:pPr>
            <a:endParaRPr lang="pt-BR"/>
          </a:p>
        </c:txPr>
        <c:crossAx val="1116279896"/>
        <c:crosses val="autoZero"/>
        <c:auto val="1"/>
        <c:lblAlgn val="ctr"/>
        <c:lblOffset val="100"/>
        <c:noMultiLvlLbl val="1"/>
      </c:catAx>
      <c:valAx>
        <c:axId val="11162798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13022B"/>
                    </a:solidFill>
                    <a:latin typeface="Roboto"/>
                  </a:defRPr>
                </a:pPr>
                <a:endParaRPr lang="pt-BR"/>
              </a:p>
            </c:rich>
          </c:tx>
          <c:overlay val="0"/>
        </c:title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13022B"/>
                </a:solidFill>
                <a:latin typeface="Roboto"/>
              </a:defRPr>
            </a:pPr>
            <a:endParaRPr lang="pt-BR"/>
          </a:p>
        </c:txPr>
        <c:crossAx val="101388921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2B1B40"/>
              </a:solidFill>
              <a:latin typeface="Roboto"/>
            </a:defRPr>
          </a:pPr>
          <a:endParaRPr lang="pt-BR"/>
        </a:p>
      </c:txPr>
    </c:legend>
    <c:plotVisOnly val="1"/>
    <c:dispBlanksAs val="zero"/>
    <c:showDLblsOverMax val="1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v>Distribuição dos gastos</c:v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5E-4E84-B934-B3D004F943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5E-4E84-B934-B3D004F943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5E-4E84-B934-B3D004F943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5E-4E84-B934-B3D004F943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5E-4E84-B934-B3D004F943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5E-4E84-B934-B3D004F943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5E-4E84-B934-B3D004F9435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5E-4E84-B934-B3D004F9435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05E-4E84-B934-B3D004F9435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05E-4E84-B934-B3D004F9435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05E-4E84-B934-B3D004F94355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Jan!$F$94:$F$104</c:f>
              <c:strCache>
                <c:ptCount val="11"/>
                <c:pt idx="0">
                  <c:v>Habitação</c:v>
                </c:pt>
                <c:pt idx="1">
                  <c:v>Comunicação</c:v>
                </c:pt>
                <c:pt idx="2">
                  <c:v>Saúde</c:v>
                </c:pt>
                <c:pt idx="3">
                  <c:v>Alimentação</c:v>
                </c:pt>
                <c:pt idx="4">
                  <c:v>Transporte</c:v>
                </c:pt>
                <c:pt idx="5">
                  <c:v>Lazer</c:v>
                </c:pt>
                <c:pt idx="6">
                  <c:v>Educação</c:v>
                </c:pt>
                <c:pt idx="7">
                  <c:v>Despesas pessoais</c:v>
                </c:pt>
                <c:pt idx="8">
                  <c:v>Despesas financeiras</c:v>
                </c:pt>
                <c:pt idx="9">
                  <c:v>Serviços digitais</c:v>
                </c:pt>
                <c:pt idx="10">
                  <c:v>Gastos extras</c:v>
                </c:pt>
              </c:strCache>
            </c:strRef>
          </c:cat>
          <c:val>
            <c:numRef>
              <c:f>Jan!$G$94:$G$104</c:f>
              <c:numCache>
                <c:formatCode>_-"R$"\ * #,##0.00_-;\-"R$"\ * #,##0.00_-;_-"R$"\ * "-"??_-;_-@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05E-4E84-B934-B3D004F94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v>Distribuição dos gastos</c:v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8A-4675-B52B-E2809607B1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8A-4675-B52B-E2809607B1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8A-4675-B52B-E2809607B1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8A-4675-B52B-E2809607B1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8A-4675-B52B-E2809607B1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8A-4675-B52B-E2809607B1F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8A-4675-B52B-E2809607B1F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8A-4675-B52B-E2809607B1F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8A-4675-B52B-E2809607B1F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78A-4675-B52B-E2809607B1F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78A-4675-B52B-E2809607B1F8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Fev!$F$94:$F$104</c:f>
              <c:strCache>
                <c:ptCount val="11"/>
                <c:pt idx="0">
                  <c:v>Habitação</c:v>
                </c:pt>
                <c:pt idx="1">
                  <c:v>Comunicação</c:v>
                </c:pt>
                <c:pt idx="2">
                  <c:v>Saúde</c:v>
                </c:pt>
                <c:pt idx="3">
                  <c:v>Alimentação</c:v>
                </c:pt>
                <c:pt idx="4">
                  <c:v>Transporte</c:v>
                </c:pt>
                <c:pt idx="5">
                  <c:v>Lazer</c:v>
                </c:pt>
                <c:pt idx="6">
                  <c:v>Educação</c:v>
                </c:pt>
                <c:pt idx="7">
                  <c:v>Despesas pessoais</c:v>
                </c:pt>
                <c:pt idx="8">
                  <c:v>Despesas financeiras</c:v>
                </c:pt>
                <c:pt idx="9">
                  <c:v>Serviços digitais</c:v>
                </c:pt>
                <c:pt idx="10">
                  <c:v>Gastos extras</c:v>
                </c:pt>
              </c:strCache>
            </c:strRef>
          </c:cat>
          <c:val>
            <c:numRef>
              <c:f>Fev!$G$94:$G$104</c:f>
              <c:numCache>
                <c:formatCode>_-"R$"\ * #,##0.00_-;\-"R$"\ * #,##0.00_-;_-"R$"\ * "-"??_-;_-@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78A-4675-B52B-E2809607B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v>Distribuição dos gastos</c:v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8D-4DED-B664-0E5D57F644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8D-4DED-B664-0E5D57F644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8D-4DED-B664-0E5D57F644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8D-4DED-B664-0E5D57F644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8D-4DED-B664-0E5D57F644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8D-4DED-B664-0E5D57F644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8D-4DED-B664-0E5D57F644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8D-4DED-B664-0E5D57F644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78D-4DED-B664-0E5D57F644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78D-4DED-B664-0E5D57F644F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78D-4DED-B664-0E5D57F644F3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Mar!$F$94:$F$104</c:f>
              <c:strCache>
                <c:ptCount val="11"/>
                <c:pt idx="0">
                  <c:v>Habitação</c:v>
                </c:pt>
                <c:pt idx="1">
                  <c:v>Comunicação</c:v>
                </c:pt>
                <c:pt idx="2">
                  <c:v>Saúde</c:v>
                </c:pt>
                <c:pt idx="3">
                  <c:v>Alimentação</c:v>
                </c:pt>
                <c:pt idx="4">
                  <c:v>Transporte</c:v>
                </c:pt>
                <c:pt idx="5">
                  <c:v>Lazer</c:v>
                </c:pt>
                <c:pt idx="6">
                  <c:v>Educação</c:v>
                </c:pt>
                <c:pt idx="7">
                  <c:v>Despesas pessoais</c:v>
                </c:pt>
                <c:pt idx="8">
                  <c:v>Despesas financeiras</c:v>
                </c:pt>
                <c:pt idx="9">
                  <c:v>Serviços digitais</c:v>
                </c:pt>
                <c:pt idx="10">
                  <c:v>Gastos extras</c:v>
                </c:pt>
              </c:strCache>
            </c:strRef>
          </c:cat>
          <c:val>
            <c:numRef>
              <c:f>Mar!$G$94:$G$104</c:f>
              <c:numCache>
                <c:formatCode>_-"R$"\ * #,##0.00_-;\-"R$"\ * #,##0.00_-;_-"R$"\ * "-"??_-;_-@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78D-4DED-B664-0E5D57F64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v>Distribuição dos gastos</c:v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25-43B6-A588-792EC35298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25-43B6-A588-792EC35298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25-43B6-A588-792EC35298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25-43B6-A588-792EC35298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25-43B6-A588-792EC35298C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25-43B6-A588-792EC35298C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25-43B6-A588-792EC35298C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25-43B6-A588-792EC35298C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A25-43B6-A588-792EC35298C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A25-43B6-A588-792EC35298C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A25-43B6-A588-792EC35298CA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Abr!$F$94:$F$104</c:f>
              <c:strCache>
                <c:ptCount val="11"/>
                <c:pt idx="0">
                  <c:v>Habitação</c:v>
                </c:pt>
                <c:pt idx="1">
                  <c:v>Comunicação</c:v>
                </c:pt>
                <c:pt idx="2">
                  <c:v>Saúde</c:v>
                </c:pt>
                <c:pt idx="3">
                  <c:v>Alimentação</c:v>
                </c:pt>
                <c:pt idx="4">
                  <c:v>Transporte</c:v>
                </c:pt>
                <c:pt idx="5">
                  <c:v>Lazer</c:v>
                </c:pt>
                <c:pt idx="6">
                  <c:v>Educação</c:v>
                </c:pt>
                <c:pt idx="7">
                  <c:v>Despesas pessoais</c:v>
                </c:pt>
                <c:pt idx="8">
                  <c:v>Despesas financeiras</c:v>
                </c:pt>
                <c:pt idx="9">
                  <c:v>Serviços digitais</c:v>
                </c:pt>
                <c:pt idx="10">
                  <c:v>Gastos extras</c:v>
                </c:pt>
              </c:strCache>
            </c:strRef>
          </c:cat>
          <c:val>
            <c:numRef>
              <c:f>Abr!$G$94:$G$104</c:f>
              <c:numCache>
                <c:formatCode>_-"R$"\ * #,##0.00_-;\-"R$"\ * #,##0.00_-;_-"R$"\ * "-"??_-;_-@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A25-43B6-A588-792EC352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v>Distribuição dos gastos</c:v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DB-4107-8D30-5E7F0ADC3E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DB-4107-8D30-5E7F0ADC3E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DB-4107-8D30-5E7F0ADC3E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CDB-4107-8D30-5E7F0ADC3E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DB-4107-8D30-5E7F0ADC3EF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CDB-4107-8D30-5E7F0ADC3E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CDB-4107-8D30-5E7F0ADC3EF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CDB-4107-8D30-5E7F0ADC3EF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CDB-4107-8D30-5E7F0ADC3EF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CDB-4107-8D30-5E7F0ADC3EF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CDB-4107-8D30-5E7F0ADC3EFF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Mai!$F$94:$F$104</c:f>
              <c:strCache>
                <c:ptCount val="11"/>
                <c:pt idx="0">
                  <c:v>Habitação</c:v>
                </c:pt>
                <c:pt idx="1">
                  <c:v>Comunicação</c:v>
                </c:pt>
                <c:pt idx="2">
                  <c:v>Saúde</c:v>
                </c:pt>
                <c:pt idx="3">
                  <c:v>Alimentação</c:v>
                </c:pt>
                <c:pt idx="4">
                  <c:v>Transporte</c:v>
                </c:pt>
                <c:pt idx="5">
                  <c:v>Lazer</c:v>
                </c:pt>
                <c:pt idx="6">
                  <c:v>Educação</c:v>
                </c:pt>
                <c:pt idx="7">
                  <c:v>Despesas pessoais</c:v>
                </c:pt>
                <c:pt idx="8">
                  <c:v>Despesas financeiras</c:v>
                </c:pt>
                <c:pt idx="9">
                  <c:v>Serviços digitais</c:v>
                </c:pt>
                <c:pt idx="10">
                  <c:v>Gastos extras</c:v>
                </c:pt>
              </c:strCache>
            </c:strRef>
          </c:cat>
          <c:val>
            <c:numRef>
              <c:f>Mai!$G$94:$G$104</c:f>
              <c:numCache>
                <c:formatCode>_-"R$"\ * #,##0.00_-;\-"R$"\ * #,##0.00_-;_-"R$"\ * "-"??_-;_-@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CDB-4107-8D30-5E7F0ADC3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v>Distribuição dos gastos</c:v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45-49CE-BE93-192C3D6085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45-49CE-BE93-192C3D6085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45-49CE-BE93-192C3D6085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45-49CE-BE93-192C3D6085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45-49CE-BE93-192C3D6085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945-49CE-BE93-192C3D6085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945-49CE-BE93-192C3D60852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945-49CE-BE93-192C3D60852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945-49CE-BE93-192C3D60852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945-49CE-BE93-192C3D60852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945-49CE-BE93-192C3D60852F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Jun!$F$94:$F$104</c:f>
              <c:strCache>
                <c:ptCount val="11"/>
                <c:pt idx="0">
                  <c:v>Habitação</c:v>
                </c:pt>
                <c:pt idx="1">
                  <c:v>Comunicação</c:v>
                </c:pt>
                <c:pt idx="2">
                  <c:v>Saúde</c:v>
                </c:pt>
                <c:pt idx="3">
                  <c:v>Alimentação</c:v>
                </c:pt>
                <c:pt idx="4">
                  <c:v>Transporte</c:v>
                </c:pt>
                <c:pt idx="5">
                  <c:v>Lazer</c:v>
                </c:pt>
                <c:pt idx="6">
                  <c:v>Educação</c:v>
                </c:pt>
                <c:pt idx="7">
                  <c:v>Despesas pessoais</c:v>
                </c:pt>
                <c:pt idx="8">
                  <c:v>Despesas financeiras</c:v>
                </c:pt>
                <c:pt idx="9">
                  <c:v>Serviços digitais</c:v>
                </c:pt>
                <c:pt idx="10">
                  <c:v>Gastos extras</c:v>
                </c:pt>
              </c:strCache>
            </c:strRef>
          </c:cat>
          <c:val>
            <c:numRef>
              <c:f>Jun!$G$94:$G$104</c:f>
              <c:numCache>
                <c:formatCode>_-"R$"\ * #,##0.00_-;\-"R$"\ * #,##0.00_-;_-"R$"\ * "-"??_-;_-@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945-49CE-BE93-192C3D608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v>Distribuição dos gastos</c:v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7B-4406-8E6E-11165617FC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7B-4406-8E6E-11165617FC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7B-4406-8E6E-11165617FC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27B-4406-8E6E-11165617FCC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27B-4406-8E6E-11165617FCC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27B-4406-8E6E-11165617FCC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27B-4406-8E6E-11165617FCC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27B-4406-8E6E-11165617FCC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27B-4406-8E6E-11165617FCC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27B-4406-8E6E-11165617FCC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27B-4406-8E6E-11165617FCC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Jul!$F$94:$F$104</c:f>
              <c:strCache>
                <c:ptCount val="11"/>
                <c:pt idx="0">
                  <c:v>Habitação</c:v>
                </c:pt>
                <c:pt idx="1">
                  <c:v>Comunicação</c:v>
                </c:pt>
                <c:pt idx="2">
                  <c:v>Saúde</c:v>
                </c:pt>
                <c:pt idx="3">
                  <c:v>Alimentação</c:v>
                </c:pt>
                <c:pt idx="4">
                  <c:v>Transporte</c:v>
                </c:pt>
                <c:pt idx="5">
                  <c:v>Lazer</c:v>
                </c:pt>
                <c:pt idx="6">
                  <c:v>Educação</c:v>
                </c:pt>
                <c:pt idx="7">
                  <c:v>Despesas pessoais</c:v>
                </c:pt>
                <c:pt idx="8">
                  <c:v>Despesas financeiras</c:v>
                </c:pt>
                <c:pt idx="9">
                  <c:v>Serviços digitais</c:v>
                </c:pt>
                <c:pt idx="10">
                  <c:v>Gastos extras</c:v>
                </c:pt>
              </c:strCache>
            </c:strRef>
          </c:cat>
          <c:val>
            <c:numRef>
              <c:f>Jul!$G$94:$G$104</c:f>
              <c:numCache>
                <c:formatCode>_-"R$"\ * #,##0.00_-;\-"R$"\ * #,##0.00_-;_-"R$"\ * "-"??_-;_-@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27B-4406-8E6E-11165617F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v>Distribuição dos gastos</c:v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9F-4CAA-9519-A57D4A85F2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9F-4CAA-9519-A57D4A85F2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9F-4CAA-9519-A57D4A85F2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9F-4CAA-9519-A57D4A85F25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79F-4CAA-9519-A57D4A85F25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9F-4CAA-9519-A57D4A85F25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79F-4CAA-9519-A57D4A85F2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79F-4CAA-9519-A57D4A85F2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79F-4CAA-9519-A57D4A85F25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79F-4CAA-9519-A57D4A85F25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79F-4CAA-9519-A57D4A85F254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Ago!$F$94:$F$104</c:f>
              <c:strCache>
                <c:ptCount val="11"/>
                <c:pt idx="0">
                  <c:v>Habitação</c:v>
                </c:pt>
                <c:pt idx="1">
                  <c:v>Comunicação</c:v>
                </c:pt>
                <c:pt idx="2">
                  <c:v>Saúde</c:v>
                </c:pt>
                <c:pt idx="3">
                  <c:v>Alimentação</c:v>
                </c:pt>
                <c:pt idx="4">
                  <c:v>Transporte</c:v>
                </c:pt>
                <c:pt idx="5">
                  <c:v>Lazer</c:v>
                </c:pt>
                <c:pt idx="6">
                  <c:v>Educação</c:v>
                </c:pt>
                <c:pt idx="7">
                  <c:v>Despesas pessoais</c:v>
                </c:pt>
                <c:pt idx="8">
                  <c:v>Despesas financeiras</c:v>
                </c:pt>
                <c:pt idx="9">
                  <c:v>Serviços digitais</c:v>
                </c:pt>
                <c:pt idx="10">
                  <c:v>Gastos extras</c:v>
                </c:pt>
              </c:strCache>
            </c:strRef>
          </c:cat>
          <c:val>
            <c:numRef>
              <c:f>Ago!$G$94:$G$104</c:f>
              <c:numCache>
                <c:formatCode>_-"R$"\ * #,##0.00_-;\-"R$"\ * #,##0.00_-;_-"R$"\ * "-"??_-;_-@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79F-4CAA-9519-A57D4A85F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817073</xdr:colOff>
      <xdr:row>27</xdr:row>
      <xdr:rowOff>133585</xdr:rowOff>
    </xdr:from>
    <xdr:ext cx="2246641" cy="112332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40475" y="7295338"/>
          <a:ext cx="2246641" cy="1123321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1527648</xdr:colOff>
      <xdr:row>47</xdr:row>
      <xdr:rowOff>170204</xdr:rowOff>
    </xdr:from>
    <xdr:ext cx="1387834" cy="693917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51050" y="13040410"/>
          <a:ext cx="1387834" cy="693917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85725</xdr:colOff>
      <xdr:row>67</xdr:row>
      <xdr:rowOff>114299</xdr:rowOff>
    </xdr:from>
    <xdr:to>
      <xdr:col>4</xdr:col>
      <xdr:colOff>800100</xdr:colOff>
      <xdr:row>84</xdr:row>
      <xdr:rowOff>28574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5E4578-A94E-47EC-8011-78AA0F2CF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90</xdr:row>
      <xdr:rowOff>76200</xdr:rowOff>
    </xdr:from>
    <xdr:to>
      <xdr:col>4</xdr:col>
      <xdr:colOff>695325</xdr:colOff>
      <xdr:row>106</xdr:row>
      <xdr:rowOff>190500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0E1E29F-3BE3-46EB-8718-461ACB20A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812800</xdr:colOff>
      <xdr:row>27</xdr:row>
      <xdr:rowOff>165100</xdr:rowOff>
    </xdr:from>
    <xdr:ext cx="2246641" cy="1123321"/>
    <xdr:pic>
      <xdr:nvPicPr>
        <xdr:cNvPr id="5" name="image1.png">
          <a:extLst>
            <a:ext uri="{FF2B5EF4-FFF2-40B4-BE49-F238E27FC236}">
              <a16:creationId xmlns:a16="http://schemas.microsoft.com/office/drawing/2014/main" id="{AB97C7E1-DFD3-C84E-823D-8DBFF5C78D5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83700" y="7416800"/>
          <a:ext cx="2246641" cy="1123321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838200</xdr:colOff>
      <xdr:row>66</xdr:row>
      <xdr:rowOff>330200</xdr:rowOff>
    </xdr:from>
    <xdr:ext cx="2246641" cy="1123321"/>
    <xdr:pic>
      <xdr:nvPicPr>
        <xdr:cNvPr id="6" name="image1.png">
          <a:extLst>
            <a:ext uri="{FF2B5EF4-FFF2-40B4-BE49-F238E27FC236}">
              <a16:creationId xmlns:a16="http://schemas.microsoft.com/office/drawing/2014/main" id="{39DA64ED-C994-734E-BA09-1D9440901EE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09100" y="20408900"/>
          <a:ext cx="2246641" cy="1123321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90</xdr:row>
      <xdr:rowOff>76200</xdr:rowOff>
    </xdr:from>
    <xdr:to>
      <xdr:col>4</xdr:col>
      <xdr:colOff>695325</xdr:colOff>
      <xdr:row>106</xdr:row>
      <xdr:rowOff>190500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D2B5408-169D-4A91-8A1A-808E35F80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825500</xdr:colOff>
      <xdr:row>27</xdr:row>
      <xdr:rowOff>152400</xdr:rowOff>
    </xdr:from>
    <xdr:ext cx="2246641" cy="1123321"/>
    <xdr:pic>
      <xdr:nvPicPr>
        <xdr:cNvPr id="5" name="image1.png">
          <a:extLst>
            <a:ext uri="{FF2B5EF4-FFF2-40B4-BE49-F238E27FC236}">
              <a16:creationId xmlns:a16="http://schemas.microsoft.com/office/drawing/2014/main" id="{2C07B2DF-B1D9-4C43-8EB0-7DA77C006D2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18600" y="7404100"/>
          <a:ext cx="2246641" cy="1123321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825500</xdr:colOff>
      <xdr:row>66</xdr:row>
      <xdr:rowOff>368300</xdr:rowOff>
    </xdr:from>
    <xdr:ext cx="2246641" cy="1123321"/>
    <xdr:pic>
      <xdr:nvPicPr>
        <xdr:cNvPr id="6" name="image1.png">
          <a:extLst>
            <a:ext uri="{FF2B5EF4-FFF2-40B4-BE49-F238E27FC236}">
              <a16:creationId xmlns:a16="http://schemas.microsoft.com/office/drawing/2014/main" id="{E164DBF5-3457-A94D-8815-47E1F3DC6A2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18600" y="20447000"/>
          <a:ext cx="2246641" cy="1123321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90</xdr:row>
      <xdr:rowOff>76200</xdr:rowOff>
    </xdr:from>
    <xdr:to>
      <xdr:col>4</xdr:col>
      <xdr:colOff>695325</xdr:colOff>
      <xdr:row>106</xdr:row>
      <xdr:rowOff>190500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256BCF-CA78-4EC9-A40D-B1831F941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850900</xdr:colOff>
      <xdr:row>27</xdr:row>
      <xdr:rowOff>177800</xdr:rowOff>
    </xdr:from>
    <xdr:ext cx="2246641" cy="1123321"/>
    <xdr:pic>
      <xdr:nvPicPr>
        <xdr:cNvPr id="5" name="image1.png">
          <a:extLst>
            <a:ext uri="{FF2B5EF4-FFF2-40B4-BE49-F238E27FC236}">
              <a16:creationId xmlns:a16="http://schemas.microsoft.com/office/drawing/2014/main" id="{1DAC654D-7B96-5949-ADA9-EBCDE646FE5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44000" y="7429500"/>
          <a:ext cx="2246641" cy="1123321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800100</xdr:colOff>
      <xdr:row>66</xdr:row>
      <xdr:rowOff>355600</xdr:rowOff>
    </xdr:from>
    <xdr:ext cx="2246641" cy="1123321"/>
    <xdr:pic>
      <xdr:nvPicPr>
        <xdr:cNvPr id="6" name="image1.png">
          <a:extLst>
            <a:ext uri="{FF2B5EF4-FFF2-40B4-BE49-F238E27FC236}">
              <a16:creationId xmlns:a16="http://schemas.microsoft.com/office/drawing/2014/main" id="{D216B787-4F45-374F-86E5-F903A2D8D28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3200" y="20434300"/>
          <a:ext cx="2246641" cy="1123321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90</xdr:row>
      <xdr:rowOff>76200</xdr:rowOff>
    </xdr:from>
    <xdr:to>
      <xdr:col>4</xdr:col>
      <xdr:colOff>695325</xdr:colOff>
      <xdr:row>106</xdr:row>
      <xdr:rowOff>190500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6833842-1FDD-49B2-B89E-30A43995F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825500</xdr:colOff>
      <xdr:row>27</xdr:row>
      <xdr:rowOff>127000</xdr:rowOff>
    </xdr:from>
    <xdr:ext cx="2246641" cy="1123321"/>
    <xdr:pic>
      <xdr:nvPicPr>
        <xdr:cNvPr id="5" name="image1.png">
          <a:extLst>
            <a:ext uri="{FF2B5EF4-FFF2-40B4-BE49-F238E27FC236}">
              <a16:creationId xmlns:a16="http://schemas.microsoft.com/office/drawing/2014/main" id="{D283547E-A638-8445-9909-C0316685F6A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31300" y="7378700"/>
          <a:ext cx="2246641" cy="1123321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812800</xdr:colOff>
      <xdr:row>66</xdr:row>
      <xdr:rowOff>355600</xdr:rowOff>
    </xdr:from>
    <xdr:ext cx="2246641" cy="1123321"/>
    <xdr:pic>
      <xdr:nvPicPr>
        <xdr:cNvPr id="6" name="image1.png">
          <a:extLst>
            <a:ext uri="{FF2B5EF4-FFF2-40B4-BE49-F238E27FC236}">
              <a16:creationId xmlns:a16="http://schemas.microsoft.com/office/drawing/2014/main" id="{6F693F5B-5A51-1045-9E44-D2D775B8586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18600" y="20434300"/>
          <a:ext cx="2246641" cy="1123321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571500</xdr:colOff>
      <xdr:row>4</xdr:row>
      <xdr:rowOff>9525</xdr:rowOff>
    </xdr:from>
    <xdr:ext cx="7324725" cy="425767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90</xdr:row>
      <xdr:rowOff>76200</xdr:rowOff>
    </xdr:from>
    <xdr:to>
      <xdr:col>4</xdr:col>
      <xdr:colOff>695325</xdr:colOff>
      <xdr:row>106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411213F-1F1E-46AD-B01B-61223801A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787400</xdr:colOff>
      <xdr:row>27</xdr:row>
      <xdr:rowOff>215900</xdr:rowOff>
    </xdr:from>
    <xdr:ext cx="2246641" cy="1123321"/>
    <xdr:pic>
      <xdr:nvPicPr>
        <xdr:cNvPr id="6" name="image1.png">
          <a:extLst>
            <a:ext uri="{FF2B5EF4-FFF2-40B4-BE49-F238E27FC236}">
              <a16:creationId xmlns:a16="http://schemas.microsoft.com/office/drawing/2014/main" id="{2DEB4F87-726A-E544-8681-D048F586201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56700" y="7467600"/>
          <a:ext cx="2246641" cy="1123321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800100</xdr:colOff>
      <xdr:row>66</xdr:row>
      <xdr:rowOff>444500</xdr:rowOff>
    </xdr:from>
    <xdr:ext cx="2246641" cy="1123321"/>
    <xdr:pic>
      <xdr:nvPicPr>
        <xdr:cNvPr id="9" name="image1.png">
          <a:extLst>
            <a:ext uri="{FF2B5EF4-FFF2-40B4-BE49-F238E27FC236}">
              <a16:creationId xmlns:a16="http://schemas.microsoft.com/office/drawing/2014/main" id="{EFF6D813-6BD9-BA46-8113-E91E5740F81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69400" y="20523200"/>
          <a:ext cx="2246641" cy="112332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90</xdr:row>
      <xdr:rowOff>76200</xdr:rowOff>
    </xdr:from>
    <xdr:to>
      <xdr:col>4</xdr:col>
      <xdr:colOff>695325</xdr:colOff>
      <xdr:row>106</xdr:row>
      <xdr:rowOff>190500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01F4ADE-561C-49CC-9E9F-AC28A79F4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812800</xdr:colOff>
      <xdr:row>27</xdr:row>
      <xdr:rowOff>203200</xdr:rowOff>
    </xdr:from>
    <xdr:ext cx="2246641" cy="1123321"/>
    <xdr:pic>
      <xdr:nvPicPr>
        <xdr:cNvPr id="7" name="image1.png">
          <a:extLst>
            <a:ext uri="{FF2B5EF4-FFF2-40B4-BE49-F238E27FC236}">
              <a16:creationId xmlns:a16="http://schemas.microsoft.com/office/drawing/2014/main" id="{B93DE713-87C8-FC4F-82EF-B73DA4A5FC4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82100" y="7454900"/>
          <a:ext cx="2246641" cy="1123321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838200</xdr:colOff>
      <xdr:row>66</xdr:row>
      <xdr:rowOff>393700</xdr:rowOff>
    </xdr:from>
    <xdr:ext cx="2246641" cy="1123321"/>
    <xdr:pic>
      <xdr:nvPicPr>
        <xdr:cNvPr id="8" name="image1.png">
          <a:extLst>
            <a:ext uri="{FF2B5EF4-FFF2-40B4-BE49-F238E27FC236}">
              <a16:creationId xmlns:a16="http://schemas.microsoft.com/office/drawing/2014/main" id="{66973B34-2679-EE4C-85DF-3C5CECF14E4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07500" y="20472400"/>
          <a:ext cx="2246641" cy="1123321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90</xdr:row>
      <xdr:rowOff>76200</xdr:rowOff>
    </xdr:from>
    <xdr:to>
      <xdr:col>4</xdr:col>
      <xdr:colOff>695325</xdr:colOff>
      <xdr:row>106</xdr:row>
      <xdr:rowOff>190500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D3A17B6-9E8E-4088-85DC-0C41DBFD1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825500</xdr:colOff>
      <xdr:row>27</xdr:row>
      <xdr:rowOff>215900</xdr:rowOff>
    </xdr:from>
    <xdr:ext cx="2246641" cy="1123321"/>
    <xdr:pic>
      <xdr:nvPicPr>
        <xdr:cNvPr id="5" name="image1.png">
          <a:extLst>
            <a:ext uri="{FF2B5EF4-FFF2-40B4-BE49-F238E27FC236}">
              <a16:creationId xmlns:a16="http://schemas.microsoft.com/office/drawing/2014/main" id="{D340B75E-9EEC-F84A-9215-1193720A59A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18600" y="7467600"/>
          <a:ext cx="2246641" cy="1123321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838200</xdr:colOff>
      <xdr:row>66</xdr:row>
      <xdr:rowOff>457200</xdr:rowOff>
    </xdr:from>
    <xdr:ext cx="2246641" cy="1123321"/>
    <xdr:pic>
      <xdr:nvPicPr>
        <xdr:cNvPr id="6" name="image1.png">
          <a:extLst>
            <a:ext uri="{FF2B5EF4-FFF2-40B4-BE49-F238E27FC236}">
              <a16:creationId xmlns:a16="http://schemas.microsoft.com/office/drawing/2014/main" id="{0D662B63-99D5-DC4E-A524-C1512CB8E40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31300" y="20535900"/>
          <a:ext cx="2246641" cy="1123321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90</xdr:row>
      <xdr:rowOff>76200</xdr:rowOff>
    </xdr:from>
    <xdr:to>
      <xdr:col>4</xdr:col>
      <xdr:colOff>695325</xdr:colOff>
      <xdr:row>106</xdr:row>
      <xdr:rowOff>190500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57B4C16-1475-4945-A3A7-A52C93706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800100</xdr:colOff>
      <xdr:row>27</xdr:row>
      <xdr:rowOff>215900</xdr:rowOff>
    </xdr:from>
    <xdr:ext cx="2246641" cy="1123321"/>
    <xdr:pic>
      <xdr:nvPicPr>
        <xdr:cNvPr id="6" name="image1.png">
          <a:extLst>
            <a:ext uri="{FF2B5EF4-FFF2-40B4-BE49-F238E27FC236}">
              <a16:creationId xmlns:a16="http://schemas.microsoft.com/office/drawing/2014/main" id="{F2E654A9-0776-A844-998C-EBEE65984D1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91600" y="7467600"/>
          <a:ext cx="2246641" cy="1123321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825500</xdr:colOff>
      <xdr:row>66</xdr:row>
      <xdr:rowOff>304800</xdr:rowOff>
    </xdr:from>
    <xdr:ext cx="2246641" cy="1123321"/>
    <xdr:pic>
      <xdr:nvPicPr>
        <xdr:cNvPr id="7" name="image1.png">
          <a:extLst>
            <a:ext uri="{FF2B5EF4-FFF2-40B4-BE49-F238E27FC236}">
              <a16:creationId xmlns:a16="http://schemas.microsoft.com/office/drawing/2014/main" id="{188C6B30-5B19-B840-8FE8-9D0D5326D53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17000" y="20383500"/>
          <a:ext cx="2246641" cy="1123321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90</xdr:row>
      <xdr:rowOff>76200</xdr:rowOff>
    </xdr:from>
    <xdr:to>
      <xdr:col>4</xdr:col>
      <xdr:colOff>695325</xdr:colOff>
      <xdr:row>106</xdr:row>
      <xdr:rowOff>190500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7F5B06-C73F-49A3-84E4-0EF7994EC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838200</xdr:colOff>
      <xdr:row>27</xdr:row>
      <xdr:rowOff>165100</xdr:rowOff>
    </xdr:from>
    <xdr:ext cx="2246641" cy="1123321"/>
    <xdr:pic>
      <xdr:nvPicPr>
        <xdr:cNvPr id="5" name="image1.png">
          <a:extLst>
            <a:ext uri="{FF2B5EF4-FFF2-40B4-BE49-F238E27FC236}">
              <a16:creationId xmlns:a16="http://schemas.microsoft.com/office/drawing/2014/main" id="{F5C124E9-D1E4-B54D-AB83-6DFC6F6BAB5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44000" y="7416800"/>
          <a:ext cx="2246641" cy="1123321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812800</xdr:colOff>
      <xdr:row>66</xdr:row>
      <xdr:rowOff>381000</xdr:rowOff>
    </xdr:from>
    <xdr:ext cx="2246641" cy="1123321"/>
    <xdr:pic>
      <xdr:nvPicPr>
        <xdr:cNvPr id="6" name="image1.png">
          <a:extLst>
            <a:ext uri="{FF2B5EF4-FFF2-40B4-BE49-F238E27FC236}">
              <a16:creationId xmlns:a16="http://schemas.microsoft.com/office/drawing/2014/main" id="{AE50B7B9-9B61-F947-8392-6A5C0742B7B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18600" y="20459700"/>
          <a:ext cx="2246641" cy="1123321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90</xdr:row>
      <xdr:rowOff>76200</xdr:rowOff>
    </xdr:from>
    <xdr:to>
      <xdr:col>4</xdr:col>
      <xdr:colOff>695325</xdr:colOff>
      <xdr:row>106</xdr:row>
      <xdr:rowOff>190500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E9D1FD7-17BE-4897-9552-BB32BED4D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838200</xdr:colOff>
      <xdr:row>27</xdr:row>
      <xdr:rowOff>139700</xdr:rowOff>
    </xdr:from>
    <xdr:ext cx="2246641" cy="1123321"/>
    <xdr:pic>
      <xdr:nvPicPr>
        <xdr:cNvPr id="5" name="image1.png">
          <a:extLst>
            <a:ext uri="{FF2B5EF4-FFF2-40B4-BE49-F238E27FC236}">
              <a16:creationId xmlns:a16="http://schemas.microsoft.com/office/drawing/2014/main" id="{6BC38FD0-0E12-DC41-B9A3-AC47F2C6C89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29700" y="7391400"/>
          <a:ext cx="2246641" cy="1123321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825500</xdr:colOff>
      <xdr:row>66</xdr:row>
      <xdr:rowOff>317500</xdr:rowOff>
    </xdr:from>
    <xdr:ext cx="2246641" cy="1123321"/>
    <xdr:pic>
      <xdr:nvPicPr>
        <xdr:cNvPr id="6" name="image1.png">
          <a:extLst>
            <a:ext uri="{FF2B5EF4-FFF2-40B4-BE49-F238E27FC236}">
              <a16:creationId xmlns:a16="http://schemas.microsoft.com/office/drawing/2014/main" id="{39D50E72-5C9C-E24F-A7D7-96A4CBD797D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17000" y="20396200"/>
          <a:ext cx="2246641" cy="1123321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90</xdr:row>
      <xdr:rowOff>76200</xdr:rowOff>
    </xdr:from>
    <xdr:to>
      <xdr:col>4</xdr:col>
      <xdr:colOff>695325</xdr:colOff>
      <xdr:row>106</xdr:row>
      <xdr:rowOff>190500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45C60E8-855A-46A5-861D-BD0ACE5DE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825500</xdr:colOff>
      <xdr:row>27</xdr:row>
      <xdr:rowOff>139700</xdr:rowOff>
    </xdr:from>
    <xdr:ext cx="2246641" cy="1123321"/>
    <xdr:pic>
      <xdr:nvPicPr>
        <xdr:cNvPr id="5" name="image1.png">
          <a:extLst>
            <a:ext uri="{FF2B5EF4-FFF2-40B4-BE49-F238E27FC236}">
              <a16:creationId xmlns:a16="http://schemas.microsoft.com/office/drawing/2014/main" id="{15D01501-7AA1-8E47-AD91-5AC971DD312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56700" y="7391400"/>
          <a:ext cx="2246641" cy="1123321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825500</xdr:colOff>
      <xdr:row>66</xdr:row>
      <xdr:rowOff>279400</xdr:rowOff>
    </xdr:from>
    <xdr:ext cx="2246641" cy="1123321"/>
    <xdr:pic>
      <xdr:nvPicPr>
        <xdr:cNvPr id="6" name="image1.png">
          <a:extLst>
            <a:ext uri="{FF2B5EF4-FFF2-40B4-BE49-F238E27FC236}">
              <a16:creationId xmlns:a16="http://schemas.microsoft.com/office/drawing/2014/main" id="{1681F040-C3EA-1E40-A5A7-4A49171EE4C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56700" y="20358100"/>
          <a:ext cx="2246641" cy="1123321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90</xdr:row>
      <xdr:rowOff>76200</xdr:rowOff>
    </xdr:from>
    <xdr:to>
      <xdr:col>4</xdr:col>
      <xdr:colOff>695325</xdr:colOff>
      <xdr:row>106</xdr:row>
      <xdr:rowOff>190500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B2958F-C0D5-495B-83CE-7C9358891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825500</xdr:colOff>
      <xdr:row>27</xdr:row>
      <xdr:rowOff>165100</xdr:rowOff>
    </xdr:from>
    <xdr:ext cx="2246641" cy="1123321"/>
    <xdr:pic>
      <xdr:nvPicPr>
        <xdr:cNvPr id="5" name="image1.png">
          <a:extLst>
            <a:ext uri="{FF2B5EF4-FFF2-40B4-BE49-F238E27FC236}">
              <a16:creationId xmlns:a16="http://schemas.microsoft.com/office/drawing/2014/main" id="{CB036CFF-69D3-9647-9320-E4BF2045F82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56700" y="7416800"/>
          <a:ext cx="2246641" cy="1123321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812800</xdr:colOff>
      <xdr:row>66</xdr:row>
      <xdr:rowOff>355600</xdr:rowOff>
    </xdr:from>
    <xdr:ext cx="2246641" cy="1123321"/>
    <xdr:pic>
      <xdr:nvPicPr>
        <xdr:cNvPr id="6" name="image1.png">
          <a:extLst>
            <a:ext uri="{FF2B5EF4-FFF2-40B4-BE49-F238E27FC236}">
              <a16:creationId xmlns:a16="http://schemas.microsoft.com/office/drawing/2014/main" id="{473665C1-BFC5-3A48-AB62-79C53DDD64C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44000" y="20434300"/>
          <a:ext cx="2246641" cy="112332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3022B"/>
      </a:dk1>
      <a:lt1>
        <a:srgbClr val="FFFFFF"/>
      </a:lt1>
      <a:dk2>
        <a:srgbClr val="13022B"/>
      </a:dk2>
      <a:lt2>
        <a:srgbClr val="FFFFFF"/>
      </a:lt2>
      <a:accent1>
        <a:srgbClr val="BEE3EE"/>
      </a:accent1>
      <a:accent2>
        <a:srgbClr val="FBB800"/>
      </a:accent2>
      <a:accent3>
        <a:srgbClr val="13022B"/>
      </a:accent3>
      <a:accent4>
        <a:srgbClr val="03477F"/>
      </a:accent4>
      <a:accent5>
        <a:srgbClr val="E9EAE8"/>
      </a:accent5>
      <a:accent6>
        <a:srgbClr val="FFFFFF"/>
      </a:accent6>
      <a:hlink>
        <a:srgbClr val="FBB800"/>
      </a:hlink>
      <a:folHlink>
        <a:srgbClr val="FBB800"/>
      </a:folHlink>
    </a:clrScheme>
    <a:fontScheme name="Marden 1">
      <a:majorFont>
        <a:latin typeface="Segoe UI Black"/>
        <a:ea typeface=""/>
        <a:cs typeface=""/>
      </a:majorFont>
      <a:minorFont>
        <a:latin typeface="Segoe UI Emoj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434343"/>
    <pageSetUpPr fitToPage="1"/>
  </sheetPr>
  <dimension ref="A1:L947"/>
  <sheetViews>
    <sheetView showGridLines="0" zoomScale="85" zoomScaleNormal="85" workbookViewId="0">
      <selection activeCell="T21" sqref="T21"/>
    </sheetView>
  </sheetViews>
  <sheetFormatPr baseColWidth="10" defaultColWidth="12.6640625" defaultRowHeight="15" customHeight="1"/>
  <cols>
    <col min="1" max="1" width="8" customWidth="1"/>
    <col min="2" max="2" width="16.6640625" customWidth="1"/>
    <col min="3" max="3" width="12.83203125" customWidth="1"/>
    <col min="4" max="4" width="21.1640625" customWidth="1"/>
    <col min="5" max="5" width="15.6640625" customWidth="1"/>
    <col min="6" max="6" width="20.83203125" customWidth="1"/>
    <col min="7" max="7" width="16.6640625" customWidth="1"/>
    <col min="8" max="8" width="23.1640625" customWidth="1"/>
    <col min="9" max="9" width="12.83203125" customWidth="1"/>
    <col min="10" max="10" width="1.1640625" customWidth="1"/>
    <col min="11" max="11" width="11.1640625" customWidth="1"/>
    <col min="12" max="12" width="1.33203125" customWidth="1"/>
  </cols>
  <sheetData>
    <row r="1" spans="1:12" ht="17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45" customHeight="1">
      <c r="A2" s="4"/>
      <c r="B2" s="96" t="s">
        <v>113</v>
      </c>
      <c r="C2" s="97"/>
      <c r="D2" s="97"/>
      <c r="E2" s="97"/>
      <c r="F2" s="97"/>
      <c r="G2" s="97"/>
      <c r="H2" s="97"/>
      <c r="I2" s="98"/>
      <c r="J2" s="5"/>
      <c r="K2" s="22"/>
      <c r="L2" s="22"/>
    </row>
    <row r="3" spans="1:12" ht="7.5" customHeight="1">
      <c r="A3" s="2"/>
      <c r="B3" s="1"/>
      <c r="C3" s="1"/>
      <c r="D3" s="1"/>
      <c r="E3" s="7"/>
      <c r="F3" s="2"/>
      <c r="G3" s="2"/>
      <c r="H3" s="2"/>
      <c r="I3" s="2"/>
      <c r="J3" s="2"/>
      <c r="K3" s="22"/>
      <c r="L3" s="22"/>
    </row>
    <row r="4" spans="1:12" ht="24" customHeight="1">
      <c r="A4" s="4"/>
      <c r="B4" s="99" t="s">
        <v>23</v>
      </c>
      <c r="C4" s="100"/>
      <c r="D4" s="100"/>
      <c r="E4" s="100"/>
      <c r="F4" s="100"/>
      <c r="G4" s="100"/>
      <c r="H4" s="100"/>
      <c r="I4" s="101"/>
      <c r="J4" s="5"/>
      <c r="K4" s="22"/>
      <c r="L4" s="22"/>
    </row>
    <row r="5" spans="1:12" ht="7.5" customHeight="1">
      <c r="A5" s="2"/>
      <c r="B5" s="1"/>
      <c r="C5" s="6"/>
      <c r="D5" s="1"/>
      <c r="E5" s="7"/>
      <c r="F5" s="2"/>
      <c r="G5" s="2"/>
      <c r="H5" s="2"/>
      <c r="I5" s="2"/>
      <c r="J5" s="2"/>
      <c r="K5" s="22"/>
      <c r="L5" s="22"/>
    </row>
    <row r="6" spans="1:12" ht="22.5" customHeight="1">
      <c r="A6" s="8"/>
      <c r="B6" s="23" t="s">
        <v>0</v>
      </c>
      <c r="C6" s="24" t="s">
        <v>1</v>
      </c>
      <c r="D6" s="23" t="s">
        <v>11</v>
      </c>
      <c r="E6" s="24" t="s">
        <v>1</v>
      </c>
      <c r="F6" s="23" t="s">
        <v>2</v>
      </c>
      <c r="G6" s="24" t="s">
        <v>1</v>
      </c>
      <c r="H6" s="23" t="s">
        <v>12</v>
      </c>
      <c r="I6" s="24" t="s">
        <v>1</v>
      </c>
      <c r="J6" s="8"/>
      <c r="K6" s="22"/>
      <c r="L6" s="22"/>
    </row>
    <row r="7" spans="1:12" ht="22.5" customHeight="1">
      <c r="A7" s="2"/>
      <c r="B7" s="25" t="s">
        <v>8</v>
      </c>
      <c r="C7" s="26">
        <v>110</v>
      </c>
      <c r="D7" s="25" t="s">
        <v>24</v>
      </c>
      <c r="E7" s="10">
        <v>65</v>
      </c>
      <c r="F7" s="25" t="s">
        <v>10</v>
      </c>
      <c r="G7" s="26">
        <v>526</v>
      </c>
      <c r="H7" s="25" t="s">
        <v>109</v>
      </c>
      <c r="I7" s="10">
        <v>120</v>
      </c>
      <c r="J7" s="2"/>
      <c r="K7" s="22"/>
      <c r="L7" s="27"/>
    </row>
    <row r="8" spans="1:12" ht="22.5" customHeight="1">
      <c r="A8" s="2"/>
      <c r="B8" s="25" t="s">
        <v>9</v>
      </c>
      <c r="C8" s="26">
        <v>55</v>
      </c>
      <c r="D8" s="25" t="s">
        <v>25</v>
      </c>
      <c r="E8" s="10">
        <v>130</v>
      </c>
      <c r="F8" s="25" t="s">
        <v>47</v>
      </c>
      <c r="G8" s="26">
        <v>130</v>
      </c>
      <c r="H8" s="25" t="s">
        <v>15</v>
      </c>
      <c r="I8" s="10">
        <v>135</v>
      </c>
      <c r="J8" s="2"/>
      <c r="L8" s="27"/>
    </row>
    <row r="9" spans="1:12" ht="22.5" customHeight="1">
      <c r="A9" s="2"/>
      <c r="B9" s="25" t="s">
        <v>5</v>
      </c>
      <c r="C9" s="26">
        <v>700</v>
      </c>
      <c r="D9" s="25" t="s">
        <v>13</v>
      </c>
      <c r="E9" s="10">
        <v>60</v>
      </c>
      <c r="F9" s="25" t="s">
        <v>48</v>
      </c>
      <c r="G9" s="26">
        <v>27</v>
      </c>
      <c r="H9" s="25" t="s">
        <v>110</v>
      </c>
      <c r="I9" s="10"/>
      <c r="J9" s="2"/>
      <c r="K9" s="28"/>
      <c r="L9" s="27"/>
    </row>
    <row r="10" spans="1:12" ht="22.5" customHeight="1">
      <c r="A10" s="2"/>
      <c r="B10" s="25" t="s">
        <v>7</v>
      </c>
      <c r="C10" s="26">
        <v>420</v>
      </c>
      <c r="D10" s="25"/>
      <c r="E10" s="10"/>
      <c r="F10" s="25" t="s">
        <v>3</v>
      </c>
      <c r="G10" s="26">
        <v>120</v>
      </c>
      <c r="H10" s="25"/>
      <c r="I10" s="10"/>
      <c r="J10" s="2"/>
      <c r="K10" s="29"/>
      <c r="L10" s="27"/>
    </row>
    <row r="11" spans="1:12" ht="22.5" customHeight="1">
      <c r="A11" s="2"/>
      <c r="B11" s="25"/>
      <c r="C11" s="26"/>
      <c r="D11" s="25"/>
      <c r="E11" s="10"/>
      <c r="F11" s="25" t="s">
        <v>49</v>
      </c>
      <c r="G11" s="26"/>
      <c r="H11" s="25"/>
      <c r="I11" s="10"/>
      <c r="J11" s="2"/>
      <c r="K11" s="30"/>
      <c r="L11" s="27"/>
    </row>
    <row r="12" spans="1:12" ht="22.5" customHeight="1">
      <c r="A12" s="2"/>
      <c r="B12" s="31"/>
      <c r="C12" s="32"/>
      <c r="D12" s="31" t="s">
        <v>6</v>
      </c>
      <c r="E12" s="33"/>
      <c r="F12" s="31"/>
      <c r="G12" s="32"/>
      <c r="H12" s="31"/>
      <c r="I12" s="33"/>
      <c r="J12" s="2"/>
      <c r="K12" s="34"/>
      <c r="L12" s="22"/>
    </row>
    <row r="13" spans="1:12" ht="22.5" customHeight="1">
      <c r="A13" s="8"/>
      <c r="B13" s="23" t="s">
        <v>20</v>
      </c>
      <c r="C13" s="24" t="s">
        <v>1</v>
      </c>
      <c r="D13" s="23" t="s">
        <v>17</v>
      </c>
      <c r="E13" s="24" t="s">
        <v>1</v>
      </c>
      <c r="F13" s="23" t="s">
        <v>14</v>
      </c>
      <c r="G13" s="24" t="s">
        <v>1</v>
      </c>
      <c r="H13" s="23" t="s">
        <v>26</v>
      </c>
      <c r="I13" s="24" t="s">
        <v>1</v>
      </c>
      <c r="J13" s="11"/>
      <c r="K13" s="22"/>
      <c r="L13" s="22"/>
    </row>
    <row r="14" spans="1:12" ht="22.5" customHeight="1">
      <c r="A14" s="2"/>
      <c r="B14" s="25" t="s">
        <v>21</v>
      </c>
      <c r="C14" s="26"/>
      <c r="D14" s="35" t="s">
        <v>50</v>
      </c>
      <c r="E14" s="36">
        <v>286</v>
      </c>
      <c r="F14" s="25" t="s">
        <v>18</v>
      </c>
      <c r="G14" s="26">
        <v>350</v>
      </c>
      <c r="H14" s="25" t="s">
        <v>28</v>
      </c>
      <c r="I14" s="37"/>
      <c r="J14" s="12"/>
      <c r="K14" s="22"/>
      <c r="L14" s="22"/>
    </row>
    <row r="15" spans="1:12" ht="22.5" customHeight="1">
      <c r="A15" s="2"/>
      <c r="B15" s="25" t="s">
        <v>27</v>
      </c>
      <c r="C15" s="26"/>
      <c r="D15" s="35" t="s">
        <v>29</v>
      </c>
      <c r="E15" s="36"/>
      <c r="F15" s="25" t="s">
        <v>30</v>
      </c>
      <c r="G15" s="26">
        <v>52</v>
      </c>
      <c r="H15" s="25" t="s">
        <v>31</v>
      </c>
      <c r="I15" s="37">
        <v>95</v>
      </c>
      <c r="J15" s="12"/>
      <c r="K15" s="27"/>
      <c r="L15" s="22"/>
    </row>
    <row r="16" spans="1:12" ht="22.5" customHeight="1">
      <c r="A16" s="2"/>
      <c r="B16" s="25"/>
      <c r="C16" s="26"/>
      <c r="D16" s="35" t="s">
        <v>51</v>
      </c>
      <c r="E16" s="36"/>
      <c r="F16" s="25" t="s">
        <v>19</v>
      </c>
      <c r="G16" s="26"/>
      <c r="H16" s="25" t="s">
        <v>32</v>
      </c>
      <c r="I16" s="37">
        <v>110</v>
      </c>
      <c r="J16" s="12"/>
      <c r="K16" s="27"/>
      <c r="L16" s="22"/>
    </row>
    <row r="17" spans="1:12" ht="22.5" customHeight="1">
      <c r="A17" s="2"/>
      <c r="B17" s="25"/>
      <c r="C17" s="26"/>
      <c r="D17" s="35"/>
      <c r="E17" s="36"/>
      <c r="F17" s="25" t="s">
        <v>16</v>
      </c>
      <c r="G17" s="26"/>
      <c r="H17" s="25" t="s">
        <v>52</v>
      </c>
      <c r="I17" s="37"/>
      <c r="J17" s="12"/>
      <c r="K17" s="27"/>
      <c r="L17" s="22"/>
    </row>
    <row r="18" spans="1:12" ht="22.5" customHeight="1">
      <c r="A18" s="2"/>
      <c r="B18" s="25" t="s">
        <v>6</v>
      </c>
      <c r="C18" s="26"/>
      <c r="D18" s="35"/>
      <c r="E18" s="36"/>
      <c r="F18" s="25"/>
      <c r="G18" s="26"/>
      <c r="H18" s="25" t="s">
        <v>53</v>
      </c>
      <c r="I18" s="37"/>
      <c r="J18" s="12"/>
      <c r="K18" s="27"/>
      <c r="L18" s="22"/>
    </row>
    <row r="19" spans="1:12" ht="22.5" customHeight="1">
      <c r="A19" s="2"/>
      <c r="B19" s="31"/>
      <c r="C19" s="32"/>
      <c r="D19" s="31"/>
      <c r="E19" s="32"/>
      <c r="F19" s="38"/>
      <c r="G19" s="39"/>
      <c r="H19" s="25" t="s">
        <v>54</v>
      </c>
      <c r="I19" s="40"/>
      <c r="J19" s="2"/>
      <c r="K19" s="22"/>
      <c r="L19" s="22"/>
    </row>
    <row r="20" spans="1:12" ht="22.5" customHeight="1">
      <c r="A20" s="8"/>
      <c r="B20" s="23" t="s">
        <v>35</v>
      </c>
      <c r="C20" s="24" t="s">
        <v>1</v>
      </c>
      <c r="D20" s="23" t="s">
        <v>36</v>
      </c>
      <c r="E20" s="24" t="s">
        <v>1</v>
      </c>
      <c r="F20" s="23" t="s">
        <v>55</v>
      </c>
      <c r="G20" s="24" t="s">
        <v>1</v>
      </c>
      <c r="H20" s="23" t="s">
        <v>56</v>
      </c>
      <c r="I20" s="24" t="s">
        <v>1</v>
      </c>
      <c r="J20" s="11"/>
      <c r="K20" s="27"/>
      <c r="L20" s="22"/>
    </row>
    <row r="21" spans="1:12" ht="22.5" customHeight="1">
      <c r="A21" s="2"/>
      <c r="B21" s="25" t="s">
        <v>57</v>
      </c>
      <c r="C21" s="10"/>
      <c r="D21" s="25" t="s">
        <v>22</v>
      </c>
      <c r="E21" s="10"/>
      <c r="F21" s="25" t="s">
        <v>33</v>
      </c>
      <c r="G21" s="26">
        <v>21.9</v>
      </c>
      <c r="H21" s="35"/>
      <c r="I21" s="36"/>
      <c r="J21" s="2"/>
      <c r="K21" s="27"/>
      <c r="L21" s="22"/>
    </row>
    <row r="22" spans="1:12" ht="22.5" customHeight="1">
      <c r="A22" s="2"/>
      <c r="B22" s="25" t="s">
        <v>58</v>
      </c>
      <c r="C22" s="10">
        <v>150</v>
      </c>
      <c r="D22" s="25" t="s">
        <v>59</v>
      </c>
      <c r="E22" s="10"/>
      <c r="F22" s="25" t="s">
        <v>60</v>
      </c>
      <c r="G22" s="26">
        <v>9.9</v>
      </c>
      <c r="H22" s="35"/>
      <c r="I22" s="36"/>
      <c r="J22" s="2"/>
      <c r="K22" s="22"/>
      <c r="L22" s="22"/>
    </row>
    <row r="23" spans="1:12" ht="22.5" customHeight="1">
      <c r="A23" s="2"/>
      <c r="B23" s="25" t="s">
        <v>6</v>
      </c>
      <c r="C23" s="10"/>
      <c r="D23" s="25" t="s">
        <v>37</v>
      </c>
      <c r="E23" s="10"/>
      <c r="F23" s="25" t="s">
        <v>34</v>
      </c>
      <c r="G23" s="26">
        <v>16.899999999999999</v>
      </c>
      <c r="H23" s="35"/>
      <c r="I23" s="36"/>
      <c r="J23" s="2"/>
      <c r="K23" s="22"/>
      <c r="L23" s="22"/>
    </row>
    <row r="24" spans="1:12" ht="22.5" customHeight="1">
      <c r="A24" s="2"/>
      <c r="B24" s="25" t="s">
        <v>6</v>
      </c>
      <c r="C24" s="10"/>
      <c r="D24" s="25" t="s">
        <v>38</v>
      </c>
      <c r="E24" s="10"/>
      <c r="F24" s="25"/>
      <c r="G24" s="26"/>
      <c r="H24" s="35"/>
      <c r="I24" s="36"/>
      <c r="J24" s="2"/>
      <c r="K24" s="22"/>
      <c r="L24" s="22"/>
    </row>
    <row r="25" spans="1:12" ht="22.5" customHeight="1">
      <c r="A25" s="2"/>
      <c r="B25" s="25"/>
      <c r="C25" s="10"/>
      <c r="D25" s="25" t="s">
        <v>39</v>
      </c>
      <c r="E25" s="10"/>
      <c r="F25" s="25"/>
      <c r="G25" s="26"/>
      <c r="H25" s="35"/>
      <c r="I25" s="36"/>
      <c r="J25" s="2"/>
      <c r="K25" s="22"/>
      <c r="L25" s="22"/>
    </row>
    <row r="26" spans="1:12" ht="22.5" customHeight="1">
      <c r="A26" s="2"/>
      <c r="B26" s="38" t="s">
        <v>6</v>
      </c>
      <c r="C26" s="41"/>
      <c r="D26" s="31"/>
      <c r="E26" s="10"/>
      <c r="F26" s="31"/>
      <c r="G26" s="26"/>
      <c r="H26" s="31"/>
      <c r="I26" s="10"/>
      <c r="J26" s="2"/>
      <c r="K26" s="22"/>
      <c r="L26" s="22"/>
    </row>
    <row r="27" spans="1:12" ht="9" customHeight="1">
      <c r="A27" s="2"/>
      <c r="B27" s="14"/>
      <c r="C27" s="14"/>
      <c r="D27" s="2"/>
      <c r="E27" s="14"/>
      <c r="G27" s="14"/>
      <c r="H27" s="14"/>
      <c r="I27" s="14"/>
      <c r="J27" s="2"/>
      <c r="K27" s="22"/>
      <c r="L27" s="22"/>
    </row>
    <row r="28" spans="1:12" ht="26.25" customHeight="1">
      <c r="A28" s="2"/>
      <c r="B28" s="102" t="s">
        <v>40</v>
      </c>
      <c r="C28" s="100"/>
      <c r="D28" s="100"/>
      <c r="E28" s="101"/>
      <c r="F28" s="103">
        <f>SUM(C7:C12,E7:E12,G7:G12,C14:C19,E14:E19,G14:G19,I14:I19,C21:C26,I7:I12,E21:E26,G21:G26,I21:I26)</f>
        <v>3689.7000000000003</v>
      </c>
      <c r="G28" s="104"/>
      <c r="H28" s="104"/>
      <c r="I28" s="105"/>
      <c r="J28" s="2"/>
      <c r="K28" s="22"/>
      <c r="L28" s="22"/>
    </row>
    <row r="29" spans="1:12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2"/>
      <c r="L29" s="22"/>
    </row>
    <row r="30" spans="1:12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2"/>
      <c r="L30" s="22"/>
    </row>
    <row r="31" spans="1:12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2"/>
      <c r="L31" s="22"/>
    </row>
    <row r="32" spans="1:12" ht="24" customHeight="1">
      <c r="A32" s="4"/>
      <c r="B32" s="99" t="s">
        <v>41</v>
      </c>
      <c r="C32" s="100"/>
      <c r="D32" s="100"/>
      <c r="E32" s="100"/>
      <c r="F32" s="100"/>
      <c r="G32" s="100"/>
      <c r="H32" s="100"/>
      <c r="I32" s="101"/>
      <c r="J32" s="5"/>
      <c r="K32" s="22"/>
      <c r="L32" s="22"/>
    </row>
    <row r="33" spans="1:12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2"/>
      <c r="L33" s="22"/>
    </row>
    <row r="34" spans="1:12" ht="22.5" customHeight="1">
      <c r="A34" s="8"/>
      <c r="B34" s="8"/>
      <c r="C34" s="8"/>
      <c r="D34" s="13" t="s">
        <v>42</v>
      </c>
      <c r="E34" s="9" t="s">
        <v>1</v>
      </c>
      <c r="F34" s="13" t="s">
        <v>43</v>
      </c>
      <c r="G34" s="9" t="s">
        <v>1</v>
      </c>
      <c r="H34" s="8"/>
      <c r="I34" s="8"/>
      <c r="J34" s="8"/>
      <c r="K34" s="22"/>
      <c r="L34" s="22"/>
    </row>
    <row r="35" spans="1:12" ht="22.5" customHeight="1">
      <c r="A35" s="2"/>
      <c r="B35" s="2"/>
      <c r="C35" s="2"/>
      <c r="D35" s="17" t="s">
        <v>4</v>
      </c>
      <c r="E35" s="16">
        <v>4000</v>
      </c>
      <c r="F35" s="17" t="s">
        <v>61</v>
      </c>
      <c r="G35" s="16"/>
      <c r="H35" s="19"/>
      <c r="I35" s="20"/>
      <c r="J35" s="2"/>
      <c r="K35" s="22"/>
      <c r="L35" s="22"/>
    </row>
    <row r="36" spans="1:12" ht="22.5" customHeight="1">
      <c r="A36" s="2"/>
      <c r="B36" s="2"/>
      <c r="C36" s="2"/>
      <c r="D36" s="17"/>
      <c r="E36" s="16"/>
      <c r="F36" s="17" t="s">
        <v>62</v>
      </c>
      <c r="G36" s="16"/>
      <c r="H36" s="42"/>
      <c r="I36" s="2"/>
      <c r="J36" s="2"/>
      <c r="K36" s="22"/>
      <c r="L36" s="22"/>
    </row>
    <row r="37" spans="1:12" ht="22.5" customHeight="1">
      <c r="A37" s="2"/>
      <c r="B37" s="2"/>
      <c r="C37" s="2"/>
      <c r="D37" s="17"/>
      <c r="E37" s="16"/>
      <c r="F37" s="17"/>
      <c r="G37" s="16"/>
      <c r="H37" s="2"/>
      <c r="I37" s="2"/>
      <c r="J37" s="2"/>
      <c r="K37" s="22"/>
      <c r="L37" s="22"/>
    </row>
    <row r="38" spans="1:12" ht="22.5" customHeight="1">
      <c r="A38" s="2"/>
      <c r="B38" s="2"/>
      <c r="C38" s="2"/>
      <c r="D38" s="17"/>
      <c r="E38" s="16"/>
      <c r="F38" s="17"/>
      <c r="G38" s="16"/>
      <c r="H38" s="2"/>
      <c r="I38" s="2"/>
      <c r="J38" s="2"/>
      <c r="K38" s="22"/>
      <c r="L38" s="22"/>
    </row>
    <row r="39" spans="1:12" ht="22.5" customHeight="1">
      <c r="A39" s="2"/>
      <c r="B39" s="2"/>
      <c r="C39" s="2"/>
      <c r="D39" s="17"/>
      <c r="E39" s="16"/>
      <c r="F39" s="15" t="s">
        <v>6</v>
      </c>
      <c r="G39" s="18"/>
      <c r="H39" s="2"/>
      <c r="I39" s="2"/>
      <c r="J39" s="2"/>
      <c r="K39" s="22"/>
      <c r="L39" s="22"/>
    </row>
    <row r="40" spans="1:12" ht="22.5" customHeight="1">
      <c r="A40" s="2"/>
      <c r="B40" s="2"/>
      <c r="C40" s="2"/>
      <c r="D40" s="17"/>
      <c r="E40" s="16"/>
      <c r="F40" s="15" t="s">
        <v>6</v>
      </c>
      <c r="G40" s="18"/>
      <c r="H40" s="2"/>
      <c r="I40" s="2"/>
      <c r="J40" s="2"/>
      <c r="K40" s="22"/>
      <c r="L40" s="22"/>
    </row>
    <row r="41" spans="1:12" ht="22.5" customHeight="1">
      <c r="A41" s="2"/>
      <c r="B41" s="2"/>
      <c r="C41" s="2"/>
      <c r="D41" s="15" t="s">
        <v>6</v>
      </c>
      <c r="E41" s="18"/>
      <c r="F41" s="15" t="s">
        <v>6</v>
      </c>
      <c r="G41" s="18"/>
      <c r="H41" s="2"/>
      <c r="I41" s="2"/>
      <c r="J41" s="2"/>
      <c r="K41" s="22"/>
      <c r="L41" s="22"/>
    </row>
    <row r="42" spans="1:12" ht="22.5" customHeight="1">
      <c r="A42" s="2"/>
      <c r="B42" s="2"/>
      <c r="C42" s="2"/>
      <c r="D42" s="106" t="s">
        <v>134</v>
      </c>
      <c r="E42" s="108">
        <f>SUM(E35:E41)</f>
        <v>4000</v>
      </c>
      <c r="F42" s="106" t="s">
        <v>91</v>
      </c>
      <c r="G42" s="108">
        <f>SUM(G35:G41)</f>
        <v>0</v>
      </c>
      <c r="H42" s="2"/>
      <c r="I42" s="2"/>
      <c r="J42" s="2"/>
      <c r="K42" s="22"/>
      <c r="L42" s="22"/>
    </row>
    <row r="43" spans="1:12" ht="22.5" customHeight="1">
      <c r="A43" s="2"/>
      <c r="B43" s="2"/>
      <c r="C43" s="2"/>
      <c r="D43" s="107"/>
      <c r="E43" s="109"/>
      <c r="F43" s="107"/>
      <c r="G43" s="109"/>
      <c r="H43" s="2"/>
      <c r="I43" s="2"/>
      <c r="J43" s="2"/>
      <c r="K43" s="22"/>
      <c r="L43" s="22"/>
    </row>
    <row r="44" spans="1:12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2"/>
      <c r="L44" s="22"/>
    </row>
    <row r="45" spans="1:12" ht="26.25" customHeight="1">
      <c r="A45" s="2"/>
      <c r="B45" s="102" t="s">
        <v>44</v>
      </c>
      <c r="C45" s="100"/>
      <c r="D45" s="100"/>
      <c r="E45" s="101"/>
      <c r="F45" s="103">
        <f>E42+G42</f>
        <v>4000</v>
      </c>
      <c r="G45" s="104"/>
      <c r="H45" s="104"/>
      <c r="I45" s="105"/>
      <c r="J45" s="2"/>
      <c r="K45" s="22"/>
      <c r="L45" s="22"/>
    </row>
    <row r="47" spans="1:12" ht="44.25" customHeight="1">
      <c r="A47" s="2"/>
      <c r="B47" s="110" t="s">
        <v>111</v>
      </c>
      <c r="C47" s="111"/>
      <c r="D47" s="111"/>
      <c r="E47" s="112"/>
      <c r="F47" s="113">
        <f>F45-F28</f>
        <v>310.29999999999973</v>
      </c>
      <c r="G47" s="104"/>
      <c r="H47" s="104"/>
      <c r="I47" s="105"/>
      <c r="J47" s="2"/>
      <c r="K47" s="22"/>
      <c r="L47" s="22"/>
    </row>
    <row r="48" spans="1:12" ht="27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 ht="26.25" customHeight="1"/>
    <row r="50" spans="1:12" ht="61.5" customHeight="1">
      <c r="A50" s="2"/>
      <c r="B50" s="96" t="s">
        <v>114</v>
      </c>
      <c r="C50" s="97"/>
      <c r="D50" s="97"/>
      <c r="E50" s="97"/>
      <c r="F50" s="97"/>
      <c r="G50" s="97"/>
      <c r="H50" s="97"/>
      <c r="I50" s="98"/>
      <c r="J50" s="2"/>
      <c r="K50" s="22"/>
      <c r="L50" s="22"/>
    </row>
    <row r="51" spans="1:12" ht="15.75" customHeight="1">
      <c r="A51" s="2"/>
      <c r="B51" s="47"/>
      <c r="C51" s="2"/>
      <c r="D51" s="2"/>
      <c r="E51" s="2"/>
      <c r="F51" s="48"/>
      <c r="G51" s="2"/>
      <c r="H51" s="2"/>
      <c r="I51" s="2"/>
      <c r="J51" s="2"/>
      <c r="K51" s="2"/>
      <c r="L51" s="22"/>
    </row>
    <row r="52" spans="1:12" ht="15.75" customHeight="1">
      <c r="A52" s="2"/>
      <c r="B52" s="47" t="s">
        <v>80</v>
      </c>
      <c r="C52" s="2"/>
      <c r="D52" s="2"/>
      <c r="E52" s="2"/>
      <c r="F52" s="48"/>
      <c r="G52" s="2"/>
      <c r="H52" s="2"/>
      <c r="I52" s="2"/>
      <c r="J52" s="2"/>
      <c r="K52" s="2"/>
      <c r="L52" s="22"/>
    </row>
    <row r="53" spans="1:12" ht="15.75" customHeight="1">
      <c r="A53" s="2"/>
      <c r="B53" s="49">
        <f>E42</f>
        <v>4000</v>
      </c>
      <c r="C53" s="2"/>
      <c r="D53" s="2"/>
      <c r="E53" s="2"/>
      <c r="F53" s="48"/>
      <c r="G53" s="2"/>
      <c r="H53" s="2"/>
      <c r="I53" s="2"/>
      <c r="J53" s="2"/>
      <c r="K53" s="2"/>
      <c r="L53" s="22"/>
    </row>
    <row r="54" spans="1:12" ht="15.75" customHeight="1">
      <c r="A54" s="2"/>
      <c r="C54" s="2"/>
      <c r="D54" s="2"/>
      <c r="E54" s="2"/>
      <c r="F54" s="48"/>
      <c r="G54" s="2"/>
      <c r="H54" s="2"/>
      <c r="I54" s="2"/>
      <c r="J54" s="2"/>
      <c r="K54" s="2"/>
      <c r="L54" s="22"/>
    </row>
    <row r="55" spans="1:12" ht="23.25" customHeight="1">
      <c r="A55" s="2"/>
      <c r="B55" s="2"/>
      <c r="D55" s="50" t="s">
        <v>81</v>
      </c>
      <c r="E55" s="51" t="s">
        <v>82</v>
      </c>
      <c r="F55" s="52" t="s">
        <v>83</v>
      </c>
      <c r="G55" s="51" t="s">
        <v>82</v>
      </c>
      <c r="H55" s="2"/>
      <c r="I55" s="2"/>
      <c r="J55" s="2"/>
      <c r="K55" s="2"/>
      <c r="L55" s="22"/>
    </row>
    <row r="56" spans="1:12" ht="51.75" customHeight="1">
      <c r="A56" s="2"/>
      <c r="B56" s="94" t="s">
        <v>92</v>
      </c>
      <c r="C56" s="95"/>
      <c r="D56" s="53">
        <f>0.6*B53</f>
        <v>2400</v>
      </c>
      <c r="E56" s="54">
        <f>D56/B53</f>
        <v>0.6</v>
      </c>
      <c r="F56" s="53">
        <f>F57+F58</f>
        <v>3000</v>
      </c>
      <c r="G56" s="54">
        <f>F56/B53</f>
        <v>0.75</v>
      </c>
      <c r="H56" s="55" t="str">
        <f>IF(G56&lt;E56,"   tá tranquilo","   eita!")</f>
        <v xml:space="preserve">   eita!</v>
      </c>
      <c r="I56" s="56"/>
      <c r="J56" s="57"/>
      <c r="K56" s="57"/>
      <c r="L56" s="58"/>
    </row>
    <row r="57" spans="1:12" ht="51.75" hidden="1" customHeight="1">
      <c r="A57" s="57"/>
      <c r="B57" s="59" t="s">
        <v>85</v>
      </c>
      <c r="C57" s="59"/>
      <c r="D57" s="60">
        <v>2000</v>
      </c>
      <c r="E57" s="61">
        <f t="shared" ref="E57:E58" si="0">D57/$B$53</f>
        <v>0.5</v>
      </c>
      <c r="F57" s="60">
        <f>SUM(C7:C12,E7:E12,G14:G19)</f>
        <v>1942</v>
      </c>
      <c r="G57" s="61">
        <f t="shared" ref="G57:G58" si="1">F57/$B$53</f>
        <v>0.48549999999999999</v>
      </c>
      <c r="H57" s="62" t="str">
        <f t="shared" ref="H57:H58" si="2">IF(G57&lt;E57,"   tá tranquilo","   cuidado")</f>
        <v xml:space="preserve">   tá tranquilo</v>
      </c>
      <c r="I57" s="56"/>
      <c r="J57" s="57"/>
      <c r="K57" s="58"/>
      <c r="L57" s="58"/>
    </row>
    <row r="58" spans="1:12" ht="51.75" hidden="1" customHeight="1">
      <c r="A58" s="57"/>
      <c r="B58" s="59" t="s">
        <v>86</v>
      </c>
      <c r="C58" s="59"/>
      <c r="D58" s="60">
        <f>D56-D57</f>
        <v>400</v>
      </c>
      <c r="E58" s="61">
        <f t="shared" si="0"/>
        <v>0.1</v>
      </c>
      <c r="F58" s="60">
        <f>SUM(G7:G12,I7:I12)</f>
        <v>1058</v>
      </c>
      <c r="G58" s="61">
        <f t="shared" si="1"/>
        <v>0.26450000000000001</v>
      </c>
      <c r="H58" s="62" t="str">
        <f t="shared" si="2"/>
        <v xml:space="preserve">   cuidado</v>
      </c>
      <c r="I58" s="56"/>
      <c r="J58" s="57"/>
      <c r="K58" s="58"/>
      <c r="L58" s="58"/>
    </row>
    <row r="59" spans="1:12" ht="51.75" customHeight="1">
      <c r="A59" s="2"/>
      <c r="B59" s="94" t="s">
        <v>93</v>
      </c>
      <c r="C59" s="95"/>
      <c r="D59" s="53">
        <f>0.2*B53</f>
        <v>800</v>
      </c>
      <c r="E59" s="54">
        <f>D59/B53</f>
        <v>0.2</v>
      </c>
      <c r="F59" s="63">
        <f>SUM(F60:F65)</f>
        <v>539.70000000000005</v>
      </c>
      <c r="G59" s="54">
        <f>F59/B53</f>
        <v>0.13492500000000002</v>
      </c>
      <c r="H59" s="55" t="str">
        <f>IF(G59&lt;E59,"   tá tranquilo","   eita!")</f>
        <v xml:space="preserve">   tá tranquilo</v>
      </c>
      <c r="I59" s="56"/>
      <c r="J59" s="57"/>
      <c r="K59" s="58"/>
      <c r="L59" s="58"/>
    </row>
    <row r="60" spans="1:12" ht="51.75" hidden="1" customHeight="1">
      <c r="A60" s="57"/>
      <c r="B60" s="64" t="str">
        <f>B13</f>
        <v>Educação</v>
      </c>
      <c r="C60" s="65"/>
      <c r="D60" s="60">
        <v>250</v>
      </c>
      <c r="E60" s="61">
        <f t="shared" ref="E60:E65" si="3">D60/$B$53</f>
        <v>6.25E-2</v>
      </c>
      <c r="F60" s="66">
        <f>SUM(C14:C19)</f>
        <v>0</v>
      </c>
      <c r="G60" s="61">
        <f t="shared" ref="G60:G66" si="4">F60/$B$53</f>
        <v>0</v>
      </c>
      <c r="H60" s="62" t="str">
        <f t="shared" ref="H60:H65" si="5">IF(G60&lt;E60,"   tá tranquilo","   cuidado")</f>
        <v xml:space="preserve">   tá tranquilo</v>
      </c>
      <c r="I60" s="56"/>
      <c r="J60" s="57"/>
      <c r="K60" s="58"/>
      <c r="L60" s="58"/>
    </row>
    <row r="61" spans="1:12" ht="51.75" hidden="1" customHeight="1">
      <c r="A61" s="57"/>
      <c r="B61" s="64" t="str">
        <f>H13</f>
        <v>Despesas pessoais</v>
      </c>
      <c r="C61" s="65"/>
      <c r="D61" s="60">
        <v>70</v>
      </c>
      <c r="E61" s="61">
        <f t="shared" si="3"/>
        <v>1.7500000000000002E-2</v>
      </c>
      <c r="F61" s="66">
        <f>SUM(I14:I19)</f>
        <v>205</v>
      </c>
      <c r="G61" s="61">
        <f t="shared" si="4"/>
        <v>5.1249999999999997E-2</v>
      </c>
      <c r="H61" s="62" t="str">
        <f t="shared" si="5"/>
        <v xml:space="preserve">   cuidado</v>
      </c>
      <c r="I61" s="56"/>
      <c r="J61" s="57"/>
      <c r="K61" s="58"/>
      <c r="L61" s="58"/>
    </row>
    <row r="62" spans="1:12" ht="51.75" hidden="1" customHeight="1">
      <c r="A62" s="57"/>
      <c r="B62" s="64" t="str">
        <f>D20</f>
        <v>Despesas financeiras</v>
      </c>
      <c r="C62" s="65"/>
      <c r="D62" s="60">
        <v>25</v>
      </c>
      <c r="E62" s="61">
        <f t="shared" si="3"/>
        <v>6.2500000000000003E-3</v>
      </c>
      <c r="F62" s="66">
        <f>SUM(E21:E26)</f>
        <v>0</v>
      </c>
      <c r="G62" s="61">
        <f t="shared" si="4"/>
        <v>0</v>
      </c>
      <c r="H62" s="62" t="str">
        <f t="shared" si="5"/>
        <v xml:space="preserve">   tá tranquilo</v>
      </c>
      <c r="I62" s="56"/>
      <c r="J62" s="57"/>
      <c r="K62" s="58"/>
      <c r="L62" s="58"/>
    </row>
    <row r="63" spans="1:12" ht="51.75" hidden="1" customHeight="1">
      <c r="A63" s="57"/>
      <c r="B63" s="64" t="str">
        <f>F20</f>
        <v>Serviços digitais</v>
      </c>
      <c r="C63" s="65"/>
      <c r="D63" s="60">
        <v>60</v>
      </c>
      <c r="E63" s="61">
        <f t="shared" si="3"/>
        <v>1.4999999999999999E-2</v>
      </c>
      <c r="F63" s="66">
        <f>SUM(G21:G26)</f>
        <v>48.699999999999996</v>
      </c>
      <c r="G63" s="61">
        <f t="shared" si="4"/>
        <v>1.2174999999999998E-2</v>
      </c>
      <c r="H63" s="62" t="str">
        <f t="shared" si="5"/>
        <v xml:space="preserve">   tá tranquilo</v>
      </c>
      <c r="I63" s="56"/>
      <c r="J63" s="57"/>
      <c r="K63" s="58"/>
      <c r="L63" s="58"/>
    </row>
    <row r="64" spans="1:12" ht="51.75" hidden="1" customHeight="1">
      <c r="A64" s="57"/>
      <c r="B64" s="64" t="str">
        <f>H20</f>
        <v>Gastos extras</v>
      </c>
      <c r="C64" s="65"/>
      <c r="D64" s="60">
        <v>200</v>
      </c>
      <c r="E64" s="61">
        <f t="shared" si="3"/>
        <v>0.05</v>
      </c>
      <c r="F64" s="66">
        <f>SUM(I21:I26)</f>
        <v>0</v>
      </c>
      <c r="G64" s="61">
        <f t="shared" si="4"/>
        <v>0</v>
      </c>
      <c r="H64" s="62" t="str">
        <f t="shared" si="5"/>
        <v xml:space="preserve">   tá tranquilo</v>
      </c>
      <c r="I64" s="56"/>
      <c r="J64" s="57"/>
      <c r="K64" s="58"/>
      <c r="L64" s="58"/>
    </row>
    <row r="65" spans="1:12" ht="51.75" hidden="1" customHeight="1">
      <c r="A65" s="57"/>
      <c r="B65" s="64" t="str">
        <f>D13</f>
        <v>Lazer</v>
      </c>
      <c r="C65" s="65"/>
      <c r="D65" s="60">
        <f>D59-SUM(D60:D64)</f>
        <v>195</v>
      </c>
      <c r="E65" s="61">
        <f t="shared" si="3"/>
        <v>4.8750000000000002E-2</v>
      </c>
      <c r="F65" s="66">
        <f>SUM(E14:E19)</f>
        <v>286</v>
      </c>
      <c r="G65" s="61">
        <f t="shared" si="4"/>
        <v>7.1499999999999994E-2</v>
      </c>
      <c r="H65" s="62" t="str">
        <f t="shared" si="5"/>
        <v xml:space="preserve">   cuidado</v>
      </c>
      <c r="I65" s="56"/>
      <c r="J65" s="57"/>
      <c r="K65" s="58"/>
      <c r="L65" s="58"/>
    </row>
    <row r="66" spans="1:12" ht="51.75" customHeight="1">
      <c r="A66" s="2"/>
      <c r="B66" s="67" t="s">
        <v>88</v>
      </c>
      <c r="C66" s="68"/>
      <c r="D66" s="53">
        <f>0.2*B53</f>
        <v>800</v>
      </c>
      <c r="E66" s="54">
        <f>D66/B53</f>
        <v>0.2</v>
      </c>
      <c r="F66" s="53">
        <f>SUM(C21:C26)+F47-G42</f>
        <v>460.29999999999973</v>
      </c>
      <c r="G66" s="54">
        <f t="shared" si="4"/>
        <v>0.11507499999999993</v>
      </c>
      <c r="H66" s="55" t="str">
        <f>IF(G66&lt;E66,"   tá faltando...","   mandou bem!")</f>
        <v xml:space="preserve">   tá faltando...</v>
      </c>
      <c r="I66" s="56"/>
      <c r="J66" s="57"/>
      <c r="K66" s="58"/>
      <c r="L66" s="58"/>
    </row>
    <row r="67" spans="1:12" ht="36.75" customHeight="1">
      <c r="A67" s="2"/>
      <c r="B67" s="42" t="s">
        <v>89</v>
      </c>
      <c r="C67" s="2"/>
      <c r="D67" s="69">
        <f>SUM(D66,D59,D56)</f>
        <v>4000</v>
      </c>
      <c r="E67" s="70">
        <f>D67/B53</f>
        <v>1</v>
      </c>
      <c r="F67" s="69">
        <f>SUM(F56,F59,F66)</f>
        <v>3999.9999999999995</v>
      </c>
      <c r="G67" s="70">
        <f>F67/B53</f>
        <v>0.99999999999999989</v>
      </c>
      <c r="H67" s="22"/>
      <c r="I67" s="22"/>
      <c r="J67" s="22"/>
      <c r="K67" s="22"/>
      <c r="L67" s="22"/>
    </row>
    <row r="68" spans="1:12" ht="15.75" customHeight="1">
      <c r="A68" s="2"/>
      <c r="B68" s="2"/>
      <c r="C68" s="2"/>
      <c r="D68" s="2"/>
      <c r="E68" s="2"/>
      <c r="F68" s="2"/>
      <c r="G68" s="2"/>
      <c r="H68" s="22"/>
      <c r="I68" s="22"/>
      <c r="J68" s="22"/>
      <c r="K68" s="22"/>
      <c r="L68" s="22"/>
    </row>
    <row r="69" spans="1:12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2"/>
      <c r="L69" s="22"/>
    </row>
    <row r="70" spans="1:12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2"/>
      <c r="L70" s="22"/>
    </row>
    <row r="71" spans="1:12" ht="15.75" customHeight="1">
      <c r="A71" s="2"/>
      <c r="B71" s="2"/>
      <c r="C71" s="2"/>
      <c r="F71" s="71" t="str">
        <f>B6</f>
        <v>Habitação</v>
      </c>
      <c r="G71" s="72">
        <f>SUM(C7:C12)</f>
        <v>1285</v>
      </c>
      <c r="H71" s="2"/>
      <c r="I71" s="2"/>
      <c r="J71" s="2"/>
      <c r="K71" s="22"/>
      <c r="L71" s="22"/>
    </row>
    <row r="72" spans="1:12" ht="15.75" customHeight="1">
      <c r="A72" s="2"/>
      <c r="B72" s="2"/>
      <c r="C72" s="2"/>
      <c r="F72" s="73" t="str">
        <f>D6</f>
        <v>Comunicação</v>
      </c>
      <c r="G72" s="72">
        <f>SUM(E7:E12)</f>
        <v>255</v>
      </c>
      <c r="H72" s="2"/>
      <c r="I72" s="2"/>
      <c r="J72" s="2"/>
      <c r="K72" s="22"/>
      <c r="L72" s="22"/>
    </row>
    <row r="73" spans="1:12" ht="15.75" customHeight="1">
      <c r="A73" s="2"/>
      <c r="B73" s="2"/>
      <c r="C73" s="2"/>
      <c r="F73" s="73" t="str">
        <f>F13</f>
        <v>Saúde</v>
      </c>
      <c r="G73" s="72">
        <f>SUM(G14:G19)</f>
        <v>402</v>
      </c>
      <c r="H73" s="2"/>
      <c r="I73" s="2"/>
      <c r="J73" s="2"/>
      <c r="K73" s="22"/>
      <c r="L73" s="22"/>
    </row>
    <row r="74" spans="1:12" ht="15.75" customHeight="1">
      <c r="A74" s="2"/>
      <c r="B74" s="2"/>
      <c r="C74" s="2"/>
      <c r="F74" s="73" t="str">
        <f>F6</f>
        <v>Alimentação</v>
      </c>
      <c r="G74" s="72">
        <f>SUM(G7:G12)</f>
        <v>803</v>
      </c>
      <c r="H74" s="2"/>
      <c r="I74" s="2"/>
      <c r="J74" s="2"/>
      <c r="K74" s="22"/>
      <c r="L74" s="22"/>
    </row>
    <row r="75" spans="1:12" ht="15.75" customHeight="1">
      <c r="A75" s="2"/>
      <c r="B75" s="2"/>
      <c r="C75" s="2"/>
      <c r="F75" s="73" t="str">
        <f>H6</f>
        <v>Transporte</v>
      </c>
      <c r="G75" s="72">
        <f>SUM(I7:I12)</f>
        <v>255</v>
      </c>
      <c r="H75" s="2"/>
      <c r="I75" s="2"/>
      <c r="J75" s="2"/>
      <c r="K75" s="22"/>
      <c r="L75" s="22"/>
    </row>
    <row r="76" spans="1:12" ht="15.75" customHeight="1">
      <c r="A76" s="2"/>
      <c r="B76" s="2"/>
      <c r="C76" s="2"/>
      <c r="F76" s="73" t="str">
        <f>D13</f>
        <v>Lazer</v>
      </c>
      <c r="G76" s="72">
        <f>SUM(E14:E19)</f>
        <v>286</v>
      </c>
      <c r="H76" s="2"/>
      <c r="I76" s="2"/>
      <c r="J76" s="2"/>
      <c r="K76" s="22"/>
      <c r="L76" s="22"/>
    </row>
    <row r="77" spans="1:12" ht="15.75" customHeight="1">
      <c r="A77" s="2"/>
      <c r="B77" s="2"/>
      <c r="C77" s="2"/>
      <c r="F77" s="73" t="str">
        <f>B13</f>
        <v>Educação</v>
      </c>
      <c r="G77" s="72">
        <f>SUM(C14:C19)</f>
        <v>0</v>
      </c>
      <c r="H77" s="2"/>
      <c r="I77" s="2"/>
      <c r="J77" s="2"/>
      <c r="K77" s="22"/>
      <c r="L77" s="22"/>
    </row>
    <row r="78" spans="1:12" ht="15.75" customHeight="1">
      <c r="A78" s="2"/>
      <c r="B78" s="2"/>
      <c r="C78" s="2"/>
      <c r="F78" s="73" t="str">
        <f>H13</f>
        <v>Despesas pessoais</v>
      </c>
      <c r="G78" s="72">
        <f>SUM(I14:I19)</f>
        <v>205</v>
      </c>
      <c r="H78" s="2"/>
      <c r="I78" s="2"/>
      <c r="J78" s="2"/>
      <c r="K78" s="22"/>
      <c r="L78" s="22"/>
    </row>
    <row r="79" spans="1:12" ht="15.75" customHeight="1">
      <c r="A79" s="2"/>
      <c r="B79" s="2"/>
      <c r="C79" s="2"/>
      <c r="F79" s="73" t="str">
        <f>D20</f>
        <v>Despesas financeiras</v>
      </c>
      <c r="G79" s="72">
        <f>SUM(E21:E26)</f>
        <v>0</v>
      </c>
      <c r="H79" s="2"/>
      <c r="I79" s="2"/>
      <c r="J79" s="2"/>
      <c r="K79" s="22"/>
      <c r="L79" s="22"/>
    </row>
    <row r="80" spans="1:12" ht="15.75" customHeight="1">
      <c r="A80" s="2"/>
      <c r="B80" s="2"/>
      <c r="C80" s="2"/>
      <c r="F80" s="73" t="str">
        <f>F20</f>
        <v>Serviços digitais</v>
      </c>
      <c r="G80" s="72">
        <f>SUM(G21:G26)</f>
        <v>48.699999999999996</v>
      </c>
      <c r="H80" s="2"/>
      <c r="I80" s="2"/>
      <c r="J80" s="2"/>
      <c r="K80" s="22"/>
      <c r="L80" s="22"/>
    </row>
    <row r="81" spans="1:12" ht="15.75" customHeight="1">
      <c r="A81" s="2"/>
      <c r="B81" s="2"/>
      <c r="C81" s="2"/>
      <c r="F81" s="73" t="str">
        <f>H20</f>
        <v>Gastos extras</v>
      </c>
      <c r="G81" s="72">
        <f>SUM(I21:I26)</f>
        <v>0</v>
      </c>
      <c r="H81" s="2"/>
      <c r="I81" s="2"/>
      <c r="J81" s="2"/>
      <c r="K81" s="22"/>
      <c r="L81" s="22"/>
    </row>
    <row r="82" spans="1:12" ht="28.5" customHeight="1">
      <c r="A82" s="2"/>
      <c r="B82" s="2"/>
      <c r="C82" s="2"/>
      <c r="D82" s="2"/>
      <c r="E82" s="2"/>
      <c r="F82" s="74" t="s">
        <v>90</v>
      </c>
      <c r="G82" s="3">
        <f>SUM(G71:G81)</f>
        <v>3539.7</v>
      </c>
      <c r="H82" s="2"/>
      <c r="I82" s="2"/>
      <c r="J82" s="2"/>
      <c r="K82" s="22"/>
      <c r="L82" s="22"/>
    </row>
    <row r="83" spans="1:12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2"/>
      <c r="L83" s="22"/>
    </row>
    <row r="84" spans="1:12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2"/>
      <c r="L84" s="22"/>
    </row>
    <row r="85" spans="1:12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2"/>
      <c r="L85" s="22"/>
    </row>
    <row r="86" spans="1:12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2"/>
      <c r="L86" s="22"/>
    </row>
    <row r="87" spans="1:12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2"/>
      <c r="L87" s="22"/>
    </row>
    <row r="88" spans="1:12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2"/>
      <c r="L88" s="22"/>
    </row>
    <row r="89" spans="1:12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2"/>
      <c r="L89" s="22"/>
    </row>
    <row r="90" spans="1:12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2"/>
      <c r="L90" s="22"/>
    </row>
    <row r="91" spans="1:12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2"/>
      <c r="L91" s="22"/>
    </row>
    <row r="92" spans="1:1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2"/>
      <c r="L92" s="22"/>
    </row>
    <row r="93" spans="1:12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2"/>
      <c r="L93" s="22"/>
    </row>
    <row r="94" spans="1:12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2"/>
      <c r="L94" s="22"/>
    </row>
    <row r="95" spans="1:12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2"/>
      <c r="L95" s="22"/>
    </row>
    <row r="96" spans="1:12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2"/>
      <c r="L96" s="22"/>
    </row>
    <row r="97" spans="1:12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2"/>
      <c r="L97" s="22"/>
    </row>
    <row r="98" spans="1:12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2"/>
      <c r="L98" s="22"/>
    </row>
    <row r="99" spans="1:12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2"/>
      <c r="L99" s="22"/>
    </row>
    <row r="100" spans="1:12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2"/>
      <c r="L100" s="22"/>
    </row>
    <row r="101" spans="1:12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2"/>
      <c r="L101" s="22"/>
    </row>
    <row r="102" spans="1:1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2"/>
      <c r="L102" s="22"/>
    </row>
    <row r="103" spans="1:12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2"/>
      <c r="L103" s="22"/>
    </row>
    <row r="104" spans="1:12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2"/>
      <c r="L104" s="22"/>
    </row>
    <row r="105" spans="1:12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2"/>
      <c r="L105" s="22"/>
    </row>
    <row r="106" spans="1:12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2"/>
      <c r="L106" s="22"/>
    </row>
    <row r="107" spans="1:12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2"/>
      <c r="L107" s="22"/>
    </row>
    <row r="108" spans="1:12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2"/>
      <c r="L108" s="22"/>
    </row>
    <row r="109" spans="1:12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2"/>
      <c r="L109" s="22"/>
    </row>
    <row r="110" spans="1:12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2"/>
      <c r="L110" s="22"/>
    </row>
    <row r="111" spans="1:12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2"/>
      <c r="L111" s="22"/>
    </row>
    <row r="112" spans="1: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2"/>
      <c r="L112" s="22"/>
    </row>
    <row r="113" spans="1:1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2"/>
      <c r="L113" s="22"/>
    </row>
    <row r="114" spans="1:12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2"/>
      <c r="L114" s="22"/>
    </row>
    <row r="115" spans="1:12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2"/>
      <c r="L115" s="22"/>
    </row>
    <row r="116" spans="1:12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2"/>
      <c r="L116" s="22"/>
    </row>
    <row r="117" spans="1:12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2"/>
      <c r="L117" s="22"/>
    </row>
    <row r="118" spans="1:12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2"/>
      <c r="L118" s="22"/>
    </row>
    <row r="119" spans="1:12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2"/>
      <c r="L119" s="22"/>
    </row>
    <row r="120" spans="1:12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2"/>
      <c r="L120" s="22"/>
    </row>
    <row r="121" spans="1:12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2"/>
      <c r="L121" s="22"/>
    </row>
    <row r="122" spans="1:1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2"/>
      <c r="L122" s="22"/>
    </row>
    <row r="123" spans="1:12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2"/>
      <c r="L123" s="22"/>
    </row>
    <row r="124" spans="1:12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2"/>
      <c r="L124" s="22"/>
    </row>
    <row r="125" spans="1:12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2"/>
      <c r="L125" s="22"/>
    </row>
    <row r="126" spans="1:12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2"/>
      <c r="L126" s="22"/>
    </row>
    <row r="127" spans="1:12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2"/>
      <c r="L127" s="22"/>
    </row>
    <row r="128" spans="1:12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2"/>
      <c r="L128" s="22"/>
    </row>
    <row r="129" spans="1:12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2"/>
      <c r="L129" s="22"/>
    </row>
    <row r="130" spans="1:12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2"/>
      <c r="L130" s="22"/>
    </row>
    <row r="131" spans="1:12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2"/>
      <c r="L131" s="22"/>
    </row>
    <row r="132" spans="1:1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2"/>
      <c r="L132" s="22"/>
    </row>
    <row r="133" spans="1:12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2"/>
      <c r="L133" s="22"/>
    </row>
    <row r="134" spans="1:12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2"/>
      <c r="L134" s="22"/>
    </row>
    <row r="135" spans="1:12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2"/>
      <c r="L135" s="22"/>
    </row>
    <row r="136" spans="1:12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2"/>
      <c r="L136" s="22"/>
    </row>
    <row r="137" spans="1:12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2"/>
      <c r="L137" s="22"/>
    </row>
    <row r="138" spans="1:12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2"/>
      <c r="L138" s="22"/>
    </row>
    <row r="139" spans="1:12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2"/>
      <c r="L139" s="22"/>
    </row>
    <row r="140" spans="1:12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2"/>
      <c r="L140" s="22"/>
    </row>
    <row r="141" spans="1:12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2"/>
      <c r="L141" s="22"/>
    </row>
    <row r="142" spans="1:1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2"/>
      <c r="L142" s="22"/>
    </row>
    <row r="143" spans="1:12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2"/>
      <c r="L143" s="22"/>
    </row>
    <row r="144" spans="1:12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2"/>
      <c r="L144" s="22"/>
    </row>
    <row r="145" spans="1:12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2"/>
      <c r="L145" s="22"/>
    </row>
    <row r="146" spans="1:12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2"/>
      <c r="L146" s="22"/>
    </row>
    <row r="147" spans="1:12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2"/>
      <c r="L147" s="22"/>
    </row>
    <row r="148" spans="1:12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2"/>
      <c r="L148" s="22"/>
    </row>
    <row r="149" spans="1:12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2"/>
      <c r="L149" s="22"/>
    </row>
    <row r="150" spans="1:12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2"/>
      <c r="L150" s="22"/>
    </row>
    <row r="151" spans="1:12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2"/>
      <c r="L151" s="22"/>
    </row>
    <row r="152" spans="1:1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2"/>
      <c r="L152" s="22"/>
    </row>
    <row r="153" spans="1:12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2"/>
      <c r="L153" s="22"/>
    </row>
    <row r="154" spans="1:12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2"/>
      <c r="L154" s="22"/>
    </row>
    <row r="155" spans="1:12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2"/>
      <c r="L155" s="22"/>
    </row>
    <row r="156" spans="1:12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2"/>
      <c r="L156" s="22"/>
    </row>
    <row r="157" spans="1:12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2"/>
      <c r="L157" s="22"/>
    </row>
    <row r="158" spans="1:12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2"/>
      <c r="L158" s="22"/>
    </row>
    <row r="159" spans="1:12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2"/>
      <c r="L159" s="22"/>
    </row>
    <row r="160" spans="1:12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2"/>
      <c r="L160" s="22"/>
    </row>
    <row r="161" spans="1:12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2"/>
      <c r="L161" s="22"/>
    </row>
    <row r="162" spans="1:1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2"/>
      <c r="L162" s="22"/>
    </row>
    <row r="163" spans="1:12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2"/>
      <c r="L163" s="22"/>
    </row>
    <row r="164" spans="1:12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2"/>
      <c r="L164" s="22"/>
    </row>
    <row r="165" spans="1:12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2"/>
      <c r="L165" s="22"/>
    </row>
    <row r="166" spans="1:12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2"/>
      <c r="L166" s="22"/>
    </row>
    <row r="167" spans="1:12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2"/>
      <c r="L167" s="22"/>
    </row>
    <row r="168" spans="1:12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2"/>
      <c r="L168" s="22"/>
    </row>
    <row r="169" spans="1:12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2"/>
      <c r="L169" s="22"/>
    </row>
    <row r="170" spans="1:12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2"/>
      <c r="L170" s="22"/>
    </row>
    <row r="171" spans="1:12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2"/>
      <c r="L171" s="22"/>
    </row>
    <row r="172" spans="1:1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2"/>
      <c r="L172" s="22"/>
    </row>
    <row r="173" spans="1:12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2"/>
      <c r="L173" s="22"/>
    </row>
    <row r="174" spans="1:12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2"/>
      <c r="L174" s="22"/>
    </row>
    <row r="175" spans="1:12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2"/>
      <c r="L175" s="22"/>
    </row>
    <row r="176" spans="1:12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2"/>
      <c r="L176" s="22"/>
    </row>
    <row r="177" spans="1:12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2"/>
      <c r="L177" s="22"/>
    </row>
    <row r="178" spans="1:12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2"/>
      <c r="L178" s="22"/>
    </row>
    <row r="179" spans="1:12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2"/>
      <c r="L179" s="22"/>
    </row>
    <row r="180" spans="1:12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2"/>
      <c r="L180" s="22"/>
    </row>
    <row r="181" spans="1:12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2"/>
      <c r="L181" s="22"/>
    </row>
    <row r="182" spans="1:1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2"/>
      <c r="L182" s="22"/>
    </row>
    <row r="183" spans="1:12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2"/>
      <c r="L183" s="22"/>
    </row>
    <row r="184" spans="1:12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2"/>
      <c r="L184" s="22"/>
    </row>
    <row r="185" spans="1:12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2"/>
      <c r="L185" s="22"/>
    </row>
    <row r="186" spans="1:12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2"/>
      <c r="L186" s="22"/>
    </row>
    <row r="187" spans="1:12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2"/>
      <c r="L187" s="22"/>
    </row>
    <row r="188" spans="1:12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2"/>
      <c r="L188" s="22"/>
    </row>
    <row r="189" spans="1:12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2"/>
      <c r="L189" s="22"/>
    </row>
    <row r="190" spans="1:12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2"/>
      <c r="L190" s="22"/>
    </row>
    <row r="191" spans="1:12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2"/>
      <c r="L191" s="22"/>
    </row>
    <row r="192" spans="1:1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2"/>
      <c r="L192" s="22"/>
    </row>
    <row r="193" spans="1:12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2"/>
      <c r="L193" s="22"/>
    </row>
    <row r="194" spans="1:12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2"/>
      <c r="L194" s="22"/>
    </row>
    <row r="195" spans="1:12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2"/>
      <c r="L195" s="22"/>
    </row>
    <row r="196" spans="1:12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2"/>
      <c r="L196" s="22"/>
    </row>
    <row r="197" spans="1:12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2"/>
      <c r="L197" s="22"/>
    </row>
    <row r="198" spans="1:1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2"/>
      <c r="L198" s="22"/>
    </row>
    <row r="199" spans="1:1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2"/>
      <c r="L199" s="22"/>
    </row>
    <row r="200" spans="1:1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2"/>
      <c r="L200" s="22"/>
    </row>
    <row r="201" spans="1:1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2"/>
      <c r="L201" s="22"/>
    </row>
    <row r="202" spans="1:1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2"/>
      <c r="L202" s="22"/>
    </row>
    <row r="203" spans="1:1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2"/>
      <c r="L203" s="22"/>
    </row>
    <row r="204" spans="1:1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2"/>
      <c r="L204" s="22"/>
    </row>
    <row r="205" spans="1:1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2"/>
      <c r="L205" s="22"/>
    </row>
    <row r="206" spans="1:1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2"/>
      <c r="L206" s="22"/>
    </row>
    <row r="207" spans="1:1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2"/>
      <c r="L207" s="22"/>
    </row>
    <row r="208" spans="1:12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2"/>
      <c r="L208" s="22"/>
    </row>
    <row r="209" spans="1:12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2"/>
      <c r="L209" s="22"/>
    </row>
    <row r="210" spans="1:12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2"/>
      <c r="L210" s="22"/>
    </row>
    <row r="211" spans="1:12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2"/>
      <c r="L211" s="22"/>
    </row>
    <row r="212" spans="1: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2"/>
      <c r="L212" s="22"/>
    </row>
    <row r="213" spans="1:12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2"/>
      <c r="L213" s="22"/>
    </row>
    <row r="214" spans="1:12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2"/>
      <c r="L214" s="22"/>
    </row>
    <row r="215" spans="1:12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2"/>
      <c r="L215" s="22"/>
    </row>
    <row r="216" spans="1:12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2"/>
      <c r="L216" s="22"/>
    </row>
    <row r="217" spans="1:12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2"/>
      <c r="L217" s="22"/>
    </row>
    <row r="218" spans="1:12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2"/>
      <c r="L218" s="22"/>
    </row>
    <row r="219" spans="1:12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2"/>
      <c r="L219" s="22"/>
    </row>
    <row r="220" spans="1:12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2"/>
      <c r="L220" s="22"/>
    </row>
    <row r="221" spans="1:12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2"/>
      <c r="L221" s="22"/>
    </row>
    <row r="222" spans="1:1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2"/>
      <c r="L222" s="22"/>
    </row>
    <row r="223" spans="1:12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2"/>
      <c r="L223" s="22"/>
    </row>
    <row r="224" spans="1:12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2"/>
      <c r="L224" s="22"/>
    </row>
    <row r="225" spans="1:1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2"/>
      <c r="L225" s="22"/>
    </row>
    <row r="226" spans="1:1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2"/>
      <c r="L226" s="22"/>
    </row>
    <row r="227" spans="1:1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2"/>
      <c r="L227" s="22"/>
    </row>
    <row r="228" spans="1:1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2"/>
      <c r="L228" s="22"/>
    </row>
    <row r="229" spans="1:1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2"/>
      <c r="L229" s="22"/>
    </row>
    <row r="230" spans="1:12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2"/>
      <c r="L230" s="22"/>
    </row>
    <row r="231" spans="1:12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2"/>
      <c r="L231" s="22"/>
    </row>
    <row r="232" spans="1:1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2"/>
      <c r="L232" s="22"/>
    </row>
    <row r="233" spans="1:12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2"/>
      <c r="L233" s="22"/>
    </row>
    <row r="234" spans="1:12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2"/>
      <c r="L234" s="22"/>
    </row>
    <row r="235" spans="1:12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2"/>
      <c r="L235" s="22"/>
    </row>
    <row r="236" spans="1:12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2"/>
      <c r="L236" s="22"/>
    </row>
    <row r="237" spans="1:12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2"/>
      <c r="L237" s="22"/>
    </row>
    <row r="238" spans="1:12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2"/>
      <c r="L238" s="22"/>
    </row>
    <row r="239" spans="1:12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2"/>
      <c r="L239" s="22"/>
    </row>
    <row r="240" spans="1:12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2"/>
      <c r="L240" s="22"/>
    </row>
    <row r="241" spans="1:12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2"/>
      <c r="L241" s="22"/>
    </row>
    <row r="242" spans="1:1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2"/>
      <c r="L242" s="22"/>
    </row>
    <row r="243" spans="1:12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2"/>
      <c r="L243" s="22"/>
    </row>
    <row r="244" spans="1:12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2"/>
      <c r="L244" s="22"/>
    </row>
    <row r="245" spans="1:12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2"/>
      <c r="L245" s="22"/>
    </row>
    <row r="246" spans="1:12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2"/>
      <c r="L246" s="22"/>
    </row>
    <row r="247" spans="1:12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2"/>
      <c r="L247" s="22"/>
    </row>
    <row r="248" spans="1:12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2"/>
      <c r="L248" s="22"/>
    </row>
    <row r="249" spans="1:12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2"/>
      <c r="L249" s="22"/>
    </row>
    <row r="250" spans="1:12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2"/>
      <c r="L250" s="22"/>
    </row>
    <row r="251" spans="1:12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2"/>
      <c r="L251" s="22"/>
    </row>
    <row r="252" spans="1:1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2"/>
      <c r="L252" s="22"/>
    </row>
    <row r="253" spans="1:12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2"/>
      <c r="L253" s="22"/>
    </row>
    <row r="254" spans="1:12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2"/>
      <c r="L254" s="22"/>
    </row>
    <row r="255" spans="1:12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2"/>
      <c r="L255" s="22"/>
    </row>
    <row r="256" spans="1:12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2"/>
      <c r="L256" s="22"/>
    </row>
    <row r="257" spans="1:12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2"/>
      <c r="L257" s="22"/>
    </row>
    <row r="258" spans="1:12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2"/>
      <c r="L258" s="22"/>
    </row>
    <row r="259" spans="1:12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2"/>
      <c r="L259" s="22"/>
    </row>
    <row r="260" spans="1:12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2"/>
      <c r="L260" s="22"/>
    </row>
    <row r="261" spans="1:12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2"/>
      <c r="L261" s="22"/>
    </row>
    <row r="262" spans="1:1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2"/>
      <c r="L262" s="22"/>
    </row>
    <row r="263" spans="1:12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2"/>
      <c r="L263" s="22"/>
    </row>
    <row r="264" spans="1:12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2"/>
      <c r="L264" s="22"/>
    </row>
    <row r="265" spans="1:12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2"/>
      <c r="L265" s="22"/>
    </row>
    <row r="266" spans="1:12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2"/>
      <c r="L266" s="22"/>
    </row>
    <row r="267" spans="1:12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2"/>
      <c r="L267" s="22"/>
    </row>
    <row r="268" spans="1:12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2"/>
      <c r="L268" s="22"/>
    </row>
    <row r="269" spans="1:12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2"/>
      <c r="L269" s="22"/>
    </row>
    <row r="270" spans="1:12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2"/>
      <c r="L270" s="22"/>
    </row>
    <row r="271" spans="1:12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2"/>
      <c r="L271" s="22"/>
    </row>
    <row r="272" spans="1:1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2"/>
      <c r="L272" s="22"/>
    </row>
    <row r="273" spans="1:12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2"/>
      <c r="L273" s="22"/>
    </row>
    <row r="274" spans="1:12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2"/>
      <c r="L274" s="22"/>
    </row>
    <row r="275" spans="1:12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2"/>
      <c r="L275" s="22"/>
    </row>
    <row r="276" spans="1:12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2"/>
      <c r="L276" s="22"/>
    </row>
    <row r="277" spans="1:12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2"/>
      <c r="L277" s="22"/>
    </row>
    <row r="278" spans="1:12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2"/>
      <c r="L278" s="22"/>
    </row>
    <row r="279" spans="1:12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2"/>
      <c r="L279" s="22"/>
    </row>
    <row r="280" spans="1:12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2"/>
      <c r="L280" s="22"/>
    </row>
    <row r="281" spans="1:12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2"/>
      <c r="L281" s="22"/>
    </row>
    <row r="282" spans="1:1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2"/>
      <c r="L282" s="22"/>
    </row>
    <row r="283" spans="1:12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2"/>
      <c r="L283" s="22"/>
    </row>
    <row r="284" spans="1:12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2"/>
      <c r="L284" s="22"/>
    </row>
    <row r="285" spans="1:12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2"/>
      <c r="L285" s="22"/>
    </row>
    <row r="286" spans="1:12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2"/>
      <c r="L286" s="22"/>
    </row>
    <row r="287" spans="1:12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2"/>
      <c r="L287" s="22"/>
    </row>
    <row r="288" spans="1:12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2"/>
      <c r="L288" s="22"/>
    </row>
    <row r="289" spans="1:12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2"/>
      <c r="L289" s="22"/>
    </row>
    <row r="290" spans="1:12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2"/>
      <c r="L290" s="22"/>
    </row>
    <row r="291" spans="1:12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2"/>
      <c r="L291" s="22"/>
    </row>
    <row r="292" spans="1:1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2"/>
      <c r="L292" s="22"/>
    </row>
    <row r="293" spans="1:12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2"/>
      <c r="L293" s="22"/>
    </row>
    <row r="294" spans="1:12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2"/>
      <c r="L294" s="22"/>
    </row>
    <row r="295" spans="1:12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2"/>
      <c r="L295" s="22"/>
    </row>
    <row r="296" spans="1:12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2"/>
      <c r="L296" s="22"/>
    </row>
    <row r="297" spans="1:12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2"/>
      <c r="L297" s="22"/>
    </row>
    <row r="298" spans="1:12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2"/>
      <c r="L298" s="22"/>
    </row>
    <row r="299" spans="1:12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2"/>
      <c r="L299" s="22"/>
    </row>
    <row r="300" spans="1:12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2"/>
      <c r="L300" s="22"/>
    </row>
    <row r="301" spans="1:12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2"/>
      <c r="L301" s="22"/>
    </row>
    <row r="302" spans="1:1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2"/>
      <c r="L302" s="22"/>
    </row>
    <row r="303" spans="1:12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2"/>
      <c r="L303" s="22"/>
    </row>
    <row r="304" spans="1:12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2"/>
      <c r="L304" s="22"/>
    </row>
    <row r="305" spans="1:12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2"/>
      <c r="L305" s="22"/>
    </row>
    <row r="306" spans="1:12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2"/>
      <c r="L306" s="22"/>
    </row>
    <row r="307" spans="1:12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2"/>
      <c r="L307" s="22"/>
    </row>
    <row r="308" spans="1:12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2"/>
      <c r="L308" s="22"/>
    </row>
    <row r="309" spans="1:12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2"/>
      <c r="L309" s="22"/>
    </row>
    <row r="310" spans="1:12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2"/>
      <c r="L310" s="22"/>
    </row>
    <row r="311" spans="1:12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2"/>
      <c r="L311" s="22"/>
    </row>
    <row r="312" spans="1: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2"/>
      <c r="L312" s="22"/>
    </row>
    <row r="313" spans="1:12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2"/>
      <c r="L313" s="22"/>
    </row>
    <row r="314" spans="1:12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2"/>
      <c r="L314" s="22"/>
    </row>
    <row r="315" spans="1:12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2"/>
      <c r="L315" s="22"/>
    </row>
    <row r="316" spans="1:12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2"/>
      <c r="L316" s="22"/>
    </row>
    <row r="317" spans="1:12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2"/>
      <c r="L317" s="22"/>
    </row>
    <row r="318" spans="1:12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2"/>
      <c r="L318" s="22"/>
    </row>
    <row r="319" spans="1:12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2"/>
      <c r="L319" s="22"/>
    </row>
    <row r="320" spans="1:12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2"/>
      <c r="L320" s="22"/>
    </row>
    <row r="321" spans="1:12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2"/>
      <c r="L321" s="22"/>
    </row>
    <row r="322" spans="1:1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2"/>
      <c r="L322" s="22"/>
    </row>
    <row r="323" spans="1:12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2"/>
      <c r="L323" s="22"/>
    </row>
    <row r="324" spans="1:12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2"/>
      <c r="L324" s="22"/>
    </row>
    <row r="325" spans="1:12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2"/>
      <c r="L325" s="22"/>
    </row>
    <row r="326" spans="1:12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2"/>
      <c r="L326" s="22"/>
    </row>
    <row r="327" spans="1:12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2"/>
      <c r="L327" s="22"/>
    </row>
    <row r="328" spans="1:12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2"/>
      <c r="L328" s="22"/>
    </row>
    <row r="329" spans="1:12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2"/>
      <c r="L329" s="22"/>
    </row>
    <row r="330" spans="1:12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2"/>
      <c r="L330" s="22"/>
    </row>
    <row r="331" spans="1:12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2"/>
      <c r="L331" s="22"/>
    </row>
    <row r="332" spans="1:1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2"/>
      <c r="L332" s="22"/>
    </row>
    <row r="333" spans="1:12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2"/>
      <c r="L333" s="22"/>
    </row>
    <row r="334" spans="1:12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2"/>
      <c r="L334" s="22"/>
    </row>
    <row r="335" spans="1:12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2"/>
      <c r="L335" s="22"/>
    </row>
    <row r="336" spans="1:12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2"/>
      <c r="L336" s="22"/>
    </row>
    <row r="337" spans="1:12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2"/>
      <c r="L337" s="22"/>
    </row>
    <row r="338" spans="1:12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2"/>
      <c r="L338" s="22"/>
    </row>
    <row r="339" spans="1:12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2"/>
      <c r="L339" s="22"/>
    </row>
    <row r="340" spans="1:12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2"/>
      <c r="L340" s="22"/>
    </row>
    <row r="341" spans="1:12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2"/>
      <c r="L341" s="22"/>
    </row>
    <row r="342" spans="1:1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2"/>
      <c r="L342" s="22"/>
    </row>
    <row r="343" spans="1:12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2"/>
      <c r="L343" s="22"/>
    </row>
    <row r="344" spans="1:12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2"/>
      <c r="L344" s="22"/>
    </row>
    <row r="345" spans="1:12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2"/>
      <c r="L345" s="22"/>
    </row>
    <row r="346" spans="1:12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2"/>
      <c r="L346" s="22"/>
    </row>
    <row r="347" spans="1:12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2"/>
      <c r="L347" s="22"/>
    </row>
    <row r="348" spans="1:12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2"/>
      <c r="L348" s="22"/>
    </row>
    <row r="349" spans="1:12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2"/>
      <c r="L349" s="22"/>
    </row>
    <row r="350" spans="1:12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2"/>
      <c r="L350" s="22"/>
    </row>
    <row r="351" spans="1:12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2"/>
      <c r="L351" s="22"/>
    </row>
    <row r="352" spans="1:1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2"/>
      <c r="L352" s="22"/>
    </row>
    <row r="353" spans="1:12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2"/>
      <c r="L353" s="22"/>
    </row>
    <row r="354" spans="1:12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2"/>
      <c r="L354" s="22"/>
    </row>
    <row r="355" spans="1:12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2"/>
      <c r="L355" s="22"/>
    </row>
    <row r="356" spans="1:12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2"/>
      <c r="L356" s="22"/>
    </row>
    <row r="357" spans="1:12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2"/>
      <c r="L357" s="22"/>
    </row>
    <row r="358" spans="1:12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2"/>
      <c r="L358" s="22"/>
    </row>
    <row r="359" spans="1:12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2"/>
      <c r="L359" s="22"/>
    </row>
    <row r="360" spans="1:12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2"/>
      <c r="L360" s="22"/>
    </row>
    <row r="361" spans="1:12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2"/>
      <c r="L361" s="22"/>
    </row>
    <row r="362" spans="1:1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2"/>
      <c r="L362" s="22"/>
    </row>
    <row r="363" spans="1:12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2"/>
      <c r="L363" s="22"/>
    </row>
    <row r="364" spans="1:12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2"/>
      <c r="L364" s="22"/>
    </row>
    <row r="365" spans="1:12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2"/>
      <c r="L365" s="22"/>
    </row>
    <row r="366" spans="1:12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2"/>
      <c r="L366" s="22"/>
    </row>
    <row r="367" spans="1:12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2"/>
      <c r="L367" s="22"/>
    </row>
    <row r="368" spans="1:12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2"/>
      <c r="L368" s="22"/>
    </row>
    <row r="369" spans="1:12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2"/>
      <c r="L369" s="22"/>
    </row>
    <row r="370" spans="1:12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2"/>
      <c r="L370" s="22"/>
    </row>
    <row r="371" spans="1:12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2"/>
      <c r="L371" s="22"/>
    </row>
    <row r="372" spans="1:1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2"/>
      <c r="L372" s="22"/>
    </row>
    <row r="373" spans="1:12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2"/>
      <c r="L373" s="22"/>
    </row>
    <row r="374" spans="1:12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2"/>
      <c r="L374" s="22"/>
    </row>
    <row r="375" spans="1:12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2"/>
      <c r="L375" s="22"/>
    </row>
    <row r="376" spans="1:12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2"/>
      <c r="L376" s="22"/>
    </row>
    <row r="377" spans="1:12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2"/>
      <c r="L377" s="22"/>
    </row>
    <row r="378" spans="1:12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2"/>
      <c r="L378" s="22"/>
    </row>
    <row r="379" spans="1:12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2"/>
      <c r="L379" s="22"/>
    </row>
    <row r="380" spans="1:12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2"/>
      <c r="L380" s="22"/>
    </row>
    <row r="381" spans="1:12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2"/>
      <c r="L381" s="22"/>
    </row>
    <row r="382" spans="1:1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2"/>
      <c r="L382" s="22"/>
    </row>
    <row r="383" spans="1:12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2"/>
      <c r="L383" s="22"/>
    </row>
    <row r="384" spans="1:12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2"/>
      <c r="L384" s="22"/>
    </row>
    <row r="385" spans="1:12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2"/>
      <c r="L385" s="22"/>
    </row>
    <row r="386" spans="1:12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2"/>
      <c r="L386" s="22"/>
    </row>
    <row r="387" spans="1:12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2"/>
      <c r="L387" s="22"/>
    </row>
    <row r="388" spans="1:12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2"/>
      <c r="L388" s="22"/>
    </row>
    <row r="389" spans="1:12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2"/>
      <c r="L389" s="22"/>
    </row>
    <row r="390" spans="1:12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2"/>
      <c r="L390" s="22"/>
    </row>
    <row r="391" spans="1:12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2"/>
      <c r="L391" s="22"/>
    </row>
    <row r="392" spans="1:1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2"/>
      <c r="L392" s="22"/>
    </row>
    <row r="393" spans="1:12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2"/>
      <c r="L393" s="22"/>
    </row>
    <row r="394" spans="1:12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2"/>
      <c r="L394" s="22"/>
    </row>
    <row r="395" spans="1:12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2"/>
      <c r="L395" s="22"/>
    </row>
    <row r="396" spans="1:12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2"/>
      <c r="L396" s="22"/>
    </row>
    <row r="397" spans="1:12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2"/>
      <c r="L397" s="22"/>
    </row>
    <row r="398" spans="1:12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2"/>
      <c r="L398" s="22"/>
    </row>
    <row r="399" spans="1:12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2"/>
      <c r="L399" s="22"/>
    </row>
    <row r="400" spans="1:12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2"/>
      <c r="L400" s="22"/>
    </row>
    <row r="401" spans="1:12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2"/>
      <c r="L401" s="22"/>
    </row>
    <row r="402" spans="1:1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2"/>
      <c r="L402" s="22"/>
    </row>
    <row r="403" spans="1:12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2"/>
      <c r="L403" s="22"/>
    </row>
    <row r="404" spans="1:12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2"/>
      <c r="L404" s="22"/>
    </row>
    <row r="405" spans="1:12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2"/>
      <c r="L405" s="22"/>
    </row>
    <row r="406" spans="1:12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2"/>
      <c r="L406" s="22"/>
    </row>
    <row r="407" spans="1:12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2"/>
      <c r="L407" s="22"/>
    </row>
    <row r="408" spans="1:12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2"/>
      <c r="L408" s="22"/>
    </row>
    <row r="409" spans="1:12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2"/>
      <c r="L409" s="22"/>
    </row>
    <row r="410" spans="1:12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2"/>
      <c r="L410" s="22"/>
    </row>
    <row r="411" spans="1:12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2"/>
      <c r="L411" s="22"/>
    </row>
    <row r="412" spans="1: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2"/>
      <c r="L412" s="22"/>
    </row>
    <row r="413" spans="1:12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2"/>
      <c r="L413" s="22"/>
    </row>
    <row r="414" spans="1:12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2"/>
      <c r="L414" s="22"/>
    </row>
    <row r="415" spans="1:12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2"/>
      <c r="L415" s="22"/>
    </row>
    <row r="416" spans="1:12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2"/>
      <c r="L416" s="22"/>
    </row>
    <row r="417" spans="1:12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2"/>
      <c r="L417" s="22"/>
    </row>
    <row r="418" spans="1:12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2"/>
      <c r="L418" s="22"/>
    </row>
    <row r="419" spans="1:12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2"/>
      <c r="L419" s="22"/>
    </row>
    <row r="420" spans="1:12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2"/>
      <c r="L420" s="22"/>
    </row>
    <row r="421" spans="1:12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2"/>
      <c r="L421" s="22"/>
    </row>
    <row r="422" spans="1:1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2"/>
      <c r="L422" s="22"/>
    </row>
    <row r="423" spans="1:12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2"/>
      <c r="L423" s="22"/>
    </row>
    <row r="424" spans="1:12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2"/>
      <c r="L424" s="22"/>
    </row>
    <row r="425" spans="1:12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2"/>
      <c r="L425" s="22"/>
    </row>
    <row r="426" spans="1:12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2"/>
      <c r="L426" s="22"/>
    </row>
    <row r="427" spans="1:12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2"/>
      <c r="L427" s="22"/>
    </row>
    <row r="428" spans="1:12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2"/>
      <c r="L428" s="22"/>
    </row>
    <row r="429" spans="1:12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2"/>
      <c r="L429" s="22"/>
    </row>
    <row r="430" spans="1:12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2"/>
      <c r="L430" s="22"/>
    </row>
    <row r="431" spans="1:12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2"/>
      <c r="L431" s="22"/>
    </row>
    <row r="432" spans="1:1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2"/>
      <c r="L432" s="22"/>
    </row>
    <row r="433" spans="1:12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2"/>
      <c r="L433" s="22"/>
    </row>
    <row r="434" spans="1:12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2"/>
      <c r="L434" s="22"/>
    </row>
    <row r="435" spans="1:12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2"/>
      <c r="L435" s="22"/>
    </row>
    <row r="436" spans="1:12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2"/>
      <c r="L436" s="22"/>
    </row>
    <row r="437" spans="1:12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2"/>
      <c r="L437" s="22"/>
    </row>
    <row r="438" spans="1:12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2"/>
      <c r="L438" s="22"/>
    </row>
    <row r="439" spans="1:12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2"/>
      <c r="L439" s="22"/>
    </row>
    <row r="440" spans="1:12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2"/>
      <c r="L440" s="22"/>
    </row>
    <row r="441" spans="1:12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2"/>
      <c r="L441" s="22"/>
    </row>
    <row r="442" spans="1:1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2"/>
      <c r="L442" s="22"/>
    </row>
    <row r="443" spans="1:12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2"/>
      <c r="L443" s="22"/>
    </row>
    <row r="444" spans="1:12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2"/>
      <c r="L444" s="22"/>
    </row>
    <row r="445" spans="1:12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2"/>
      <c r="L445" s="22"/>
    </row>
    <row r="446" spans="1:12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2"/>
      <c r="L446" s="22"/>
    </row>
    <row r="447" spans="1:12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2"/>
      <c r="L447" s="22"/>
    </row>
    <row r="448" spans="1:12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2"/>
      <c r="L448" s="22"/>
    </row>
    <row r="449" spans="1:12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2"/>
      <c r="L449" s="22"/>
    </row>
    <row r="450" spans="1:12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2"/>
      <c r="L450" s="22"/>
    </row>
    <row r="451" spans="1:12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2"/>
      <c r="L451" s="22"/>
    </row>
    <row r="452" spans="1:1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2"/>
      <c r="L452" s="22"/>
    </row>
    <row r="453" spans="1:12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2"/>
      <c r="L453" s="22"/>
    </row>
    <row r="454" spans="1:12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2"/>
      <c r="L454" s="22"/>
    </row>
    <row r="455" spans="1:12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2"/>
      <c r="L455" s="22"/>
    </row>
    <row r="456" spans="1:12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2"/>
      <c r="L456" s="22"/>
    </row>
    <row r="457" spans="1:12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2"/>
      <c r="L457" s="22"/>
    </row>
    <row r="458" spans="1:12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2"/>
      <c r="L458" s="22"/>
    </row>
    <row r="459" spans="1:12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2"/>
      <c r="L459" s="22"/>
    </row>
    <row r="460" spans="1:12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2"/>
      <c r="L460" s="22"/>
    </row>
    <row r="461" spans="1:12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2"/>
      <c r="L461" s="22"/>
    </row>
    <row r="462" spans="1:1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2"/>
      <c r="L462" s="22"/>
    </row>
    <row r="463" spans="1:12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2"/>
      <c r="L463" s="22"/>
    </row>
    <row r="464" spans="1:12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2"/>
      <c r="L464" s="22"/>
    </row>
    <row r="465" spans="1:12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2"/>
      <c r="L465" s="22"/>
    </row>
    <row r="466" spans="1:12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2"/>
      <c r="L466" s="22"/>
    </row>
    <row r="467" spans="1:12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2"/>
      <c r="L467" s="22"/>
    </row>
    <row r="468" spans="1:12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2"/>
      <c r="L468" s="22"/>
    </row>
    <row r="469" spans="1:12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2"/>
      <c r="L469" s="22"/>
    </row>
    <row r="470" spans="1:12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2"/>
      <c r="L470" s="22"/>
    </row>
    <row r="471" spans="1:12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2"/>
      <c r="L471" s="22"/>
    </row>
    <row r="472" spans="1:1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2"/>
      <c r="L472" s="22"/>
    </row>
    <row r="473" spans="1:12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2"/>
      <c r="L473" s="22"/>
    </row>
    <row r="474" spans="1:12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2"/>
      <c r="L474" s="22"/>
    </row>
    <row r="475" spans="1:12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2"/>
      <c r="L475" s="22"/>
    </row>
    <row r="476" spans="1:12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2"/>
      <c r="L476" s="22"/>
    </row>
    <row r="477" spans="1:12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2"/>
      <c r="L477" s="22"/>
    </row>
    <row r="478" spans="1:12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2"/>
      <c r="L478" s="22"/>
    </row>
    <row r="479" spans="1:12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2"/>
      <c r="L479" s="22"/>
    </row>
    <row r="480" spans="1:12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2"/>
      <c r="L480" s="22"/>
    </row>
    <row r="481" spans="1:12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2"/>
      <c r="L481" s="22"/>
    </row>
    <row r="482" spans="1:1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2"/>
      <c r="L482" s="22"/>
    </row>
    <row r="483" spans="1:12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2"/>
      <c r="L483" s="22"/>
    </row>
    <row r="484" spans="1:12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2"/>
      <c r="L484" s="22"/>
    </row>
    <row r="485" spans="1:12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2"/>
      <c r="L485" s="22"/>
    </row>
    <row r="486" spans="1:12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2"/>
      <c r="L486" s="22"/>
    </row>
    <row r="487" spans="1:12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2"/>
      <c r="L487" s="22"/>
    </row>
    <row r="488" spans="1:12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2"/>
      <c r="L488" s="22"/>
    </row>
    <row r="489" spans="1:12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2"/>
      <c r="L489" s="22"/>
    </row>
    <row r="490" spans="1:12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2"/>
      <c r="L490" s="22"/>
    </row>
    <row r="491" spans="1:12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2"/>
      <c r="L491" s="22"/>
    </row>
    <row r="492" spans="1:1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2"/>
      <c r="L492" s="22"/>
    </row>
    <row r="493" spans="1:12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2"/>
      <c r="L493" s="22"/>
    </row>
    <row r="494" spans="1:12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2"/>
      <c r="L494" s="22"/>
    </row>
    <row r="495" spans="1:12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2"/>
      <c r="L495" s="22"/>
    </row>
    <row r="496" spans="1:12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2"/>
      <c r="L496" s="22"/>
    </row>
    <row r="497" spans="1:12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2"/>
      <c r="L497" s="22"/>
    </row>
    <row r="498" spans="1:12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2"/>
      <c r="L498" s="22"/>
    </row>
    <row r="499" spans="1:12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2"/>
      <c r="L499" s="22"/>
    </row>
    <row r="500" spans="1:12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2"/>
      <c r="L500" s="22"/>
    </row>
    <row r="501" spans="1:12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2"/>
      <c r="L501" s="22"/>
    </row>
    <row r="502" spans="1:1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2"/>
      <c r="L502" s="22"/>
    </row>
    <row r="503" spans="1:12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2"/>
      <c r="L503" s="22"/>
    </row>
    <row r="504" spans="1:12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2"/>
      <c r="L504" s="22"/>
    </row>
    <row r="505" spans="1:12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2"/>
      <c r="L505" s="22"/>
    </row>
    <row r="506" spans="1:12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2"/>
      <c r="L506" s="22"/>
    </row>
    <row r="507" spans="1:12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2"/>
      <c r="L507" s="22"/>
    </row>
    <row r="508" spans="1:12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2"/>
      <c r="L508" s="22"/>
    </row>
    <row r="509" spans="1:12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2"/>
      <c r="L509" s="22"/>
    </row>
    <row r="510" spans="1:12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2"/>
      <c r="L510" s="22"/>
    </row>
    <row r="511" spans="1:12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2"/>
      <c r="L511" s="22"/>
    </row>
    <row r="512" spans="1: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2"/>
      <c r="L512" s="22"/>
    </row>
    <row r="513" spans="1:12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2"/>
      <c r="L513" s="22"/>
    </row>
    <row r="514" spans="1:12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2"/>
      <c r="L514" s="22"/>
    </row>
    <row r="515" spans="1:12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2"/>
      <c r="L515" s="22"/>
    </row>
    <row r="516" spans="1:12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2"/>
      <c r="L516" s="22"/>
    </row>
    <row r="517" spans="1:12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2"/>
      <c r="L517" s="22"/>
    </row>
    <row r="518" spans="1:12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2"/>
      <c r="L518" s="22"/>
    </row>
    <row r="519" spans="1:12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2"/>
      <c r="L519" s="22"/>
    </row>
    <row r="520" spans="1:12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2"/>
      <c r="L520" s="22"/>
    </row>
    <row r="521" spans="1:12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2"/>
      <c r="L521" s="22"/>
    </row>
    <row r="522" spans="1:1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2"/>
      <c r="L522" s="22"/>
    </row>
    <row r="523" spans="1:12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2"/>
      <c r="L523" s="22"/>
    </row>
    <row r="524" spans="1:12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2"/>
      <c r="L524" s="22"/>
    </row>
    <row r="525" spans="1:12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2"/>
      <c r="L525" s="22"/>
    </row>
    <row r="526" spans="1:12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2"/>
      <c r="L526" s="22"/>
    </row>
    <row r="527" spans="1:12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2"/>
      <c r="L527" s="22"/>
    </row>
    <row r="528" spans="1:12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2"/>
      <c r="L528" s="22"/>
    </row>
    <row r="529" spans="1:12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2"/>
      <c r="L529" s="22"/>
    </row>
    <row r="530" spans="1:12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2"/>
      <c r="L530" s="22"/>
    </row>
    <row r="531" spans="1:12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2"/>
      <c r="L531" s="22"/>
    </row>
    <row r="532" spans="1:1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2"/>
      <c r="L532" s="22"/>
    </row>
    <row r="533" spans="1:12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2"/>
      <c r="L533" s="22"/>
    </row>
    <row r="534" spans="1:12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2"/>
      <c r="L534" s="22"/>
    </row>
    <row r="535" spans="1:12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2"/>
      <c r="L535" s="22"/>
    </row>
    <row r="536" spans="1:12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2"/>
      <c r="L536" s="22"/>
    </row>
    <row r="537" spans="1:12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2"/>
      <c r="L537" s="22"/>
    </row>
    <row r="538" spans="1:12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2"/>
      <c r="L538" s="22"/>
    </row>
    <row r="539" spans="1:12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2"/>
      <c r="L539" s="22"/>
    </row>
    <row r="540" spans="1:12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2"/>
      <c r="L540" s="22"/>
    </row>
    <row r="541" spans="1:12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2"/>
      <c r="L541" s="22"/>
    </row>
    <row r="542" spans="1:1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2"/>
      <c r="L542" s="22"/>
    </row>
    <row r="543" spans="1:12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2"/>
      <c r="L543" s="22"/>
    </row>
    <row r="544" spans="1:12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2"/>
      <c r="L544" s="22"/>
    </row>
    <row r="545" spans="1:12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2"/>
      <c r="L545" s="22"/>
    </row>
    <row r="546" spans="1:12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2"/>
      <c r="L546" s="22"/>
    </row>
    <row r="547" spans="1:12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2"/>
      <c r="L547" s="22"/>
    </row>
    <row r="548" spans="1:12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2"/>
      <c r="L548" s="22"/>
    </row>
    <row r="549" spans="1:12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2"/>
      <c r="L549" s="22"/>
    </row>
    <row r="550" spans="1:12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2"/>
      <c r="L550" s="22"/>
    </row>
    <row r="551" spans="1:12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2"/>
      <c r="L551" s="22"/>
    </row>
    <row r="552" spans="1:1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2"/>
      <c r="L552" s="22"/>
    </row>
    <row r="553" spans="1:12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2"/>
      <c r="L553" s="22"/>
    </row>
    <row r="554" spans="1:12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2"/>
      <c r="L554" s="22"/>
    </row>
    <row r="555" spans="1:12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2"/>
      <c r="L555" s="22"/>
    </row>
    <row r="556" spans="1:12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2"/>
      <c r="L556" s="22"/>
    </row>
    <row r="557" spans="1:12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2"/>
      <c r="L557" s="22"/>
    </row>
    <row r="558" spans="1:12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2"/>
      <c r="L558" s="22"/>
    </row>
    <row r="559" spans="1:12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2"/>
      <c r="L559" s="22"/>
    </row>
    <row r="560" spans="1:12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2"/>
      <c r="L560" s="22"/>
    </row>
    <row r="561" spans="1:12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2"/>
      <c r="L561" s="22"/>
    </row>
    <row r="562" spans="1:1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2"/>
      <c r="L562" s="22"/>
    </row>
    <row r="563" spans="1:12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2"/>
      <c r="L563" s="22"/>
    </row>
    <row r="564" spans="1:12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2"/>
      <c r="L564" s="22"/>
    </row>
    <row r="565" spans="1:12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2"/>
      <c r="L565" s="22"/>
    </row>
    <row r="566" spans="1:12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2"/>
      <c r="L566" s="22"/>
    </row>
    <row r="567" spans="1:12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2"/>
      <c r="L567" s="22"/>
    </row>
    <row r="568" spans="1:12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2"/>
      <c r="L568" s="22"/>
    </row>
    <row r="569" spans="1:12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2"/>
      <c r="L569" s="22"/>
    </row>
    <row r="570" spans="1:12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2"/>
      <c r="L570" s="22"/>
    </row>
    <row r="571" spans="1:12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2"/>
      <c r="L571" s="22"/>
    </row>
    <row r="572" spans="1:1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2"/>
      <c r="L572" s="22"/>
    </row>
    <row r="573" spans="1:12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2"/>
      <c r="L573" s="22"/>
    </row>
    <row r="574" spans="1:12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2"/>
      <c r="L574" s="22"/>
    </row>
    <row r="575" spans="1:12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2"/>
      <c r="L575" s="22"/>
    </row>
    <row r="576" spans="1:12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2"/>
      <c r="L576" s="22"/>
    </row>
    <row r="577" spans="1:12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2"/>
      <c r="L577" s="22"/>
    </row>
    <row r="578" spans="1:12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2"/>
      <c r="L578" s="22"/>
    </row>
    <row r="579" spans="1:12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2"/>
      <c r="L579" s="22"/>
    </row>
    <row r="580" spans="1:12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2"/>
      <c r="L580" s="22"/>
    </row>
    <row r="581" spans="1:12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2"/>
      <c r="L581" s="22"/>
    </row>
    <row r="582" spans="1:1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2"/>
      <c r="L582" s="22"/>
    </row>
    <row r="583" spans="1:12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2"/>
      <c r="L583" s="22"/>
    </row>
    <row r="584" spans="1:12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2"/>
      <c r="L584" s="22"/>
    </row>
    <row r="585" spans="1:12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2"/>
      <c r="L585" s="22"/>
    </row>
    <row r="586" spans="1:12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2"/>
      <c r="L586" s="22"/>
    </row>
    <row r="587" spans="1:12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2"/>
      <c r="L587" s="22"/>
    </row>
    <row r="588" spans="1:12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2"/>
      <c r="L588" s="22"/>
    </row>
    <row r="589" spans="1:12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2"/>
      <c r="L589" s="22"/>
    </row>
    <row r="590" spans="1:12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2"/>
      <c r="L590" s="22"/>
    </row>
    <row r="591" spans="1:12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2"/>
      <c r="L591" s="22"/>
    </row>
    <row r="592" spans="1:1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2"/>
      <c r="L592" s="22"/>
    </row>
    <row r="593" spans="1:12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2"/>
      <c r="L593" s="22"/>
    </row>
    <row r="594" spans="1:12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2"/>
      <c r="L594" s="22"/>
    </row>
    <row r="595" spans="1:12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2"/>
      <c r="L595" s="22"/>
    </row>
    <row r="596" spans="1:12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2"/>
      <c r="L596" s="22"/>
    </row>
    <row r="597" spans="1:12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2"/>
      <c r="L597" s="22"/>
    </row>
    <row r="598" spans="1:12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2"/>
      <c r="L598" s="22"/>
    </row>
    <row r="599" spans="1:12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2"/>
      <c r="L599" s="22"/>
    </row>
    <row r="600" spans="1:12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2"/>
      <c r="L600" s="22"/>
    </row>
    <row r="601" spans="1:12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2"/>
      <c r="L601" s="22"/>
    </row>
    <row r="602" spans="1:1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2"/>
      <c r="L602" s="22"/>
    </row>
    <row r="603" spans="1:12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2"/>
      <c r="L603" s="22"/>
    </row>
    <row r="604" spans="1:12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2"/>
      <c r="L604" s="22"/>
    </row>
    <row r="605" spans="1:12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2"/>
      <c r="L605" s="22"/>
    </row>
    <row r="606" spans="1:12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2"/>
      <c r="L606" s="22"/>
    </row>
    <row r="607" spans="1:12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2"/>
      <c r="L607" s="22"/>
    </row>
    <row r="608" spans="1:12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2"/>
      <c r="L608" s="22"/>
    </row>
    <row r="609" spans="1:12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2"/>
      <c r="L609" s="22"/>
    </row>
    <row r="610" spans="1:12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2"/>
      <c r="L610" s="22"/>
    </row>
    <row r="611" spans="1:12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2"/>
      <c r="L611" s="22"/>
    </row>
    <row r="612" spans="1: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2"/>
      <c r="L612" s="22"/>
    </row>
    <row r="613" spans="1:12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2"/>
      <c r="L613" s="22"/>
    </row>
    <row r="614" spans="1:12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2"/>
      <c r="L614" s="22"/>
    </row>
    <row r="615" spans="1:12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2"/>
      <c r="L615" s="22"/>
    </row>
    <row r="616" spans="1:12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2"/>
      <c r="L616" s="22"/>
    </row>
    <row r="617" spans="1:12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2"/>
      <c r="L617" s="22"/>
    </row>
    <row r="618" spans="1:12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2"/>
      <c r="L618" s="22"/>
    </row>
    <row r="619" spans="1:12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2"/>
      <c r="L619" s="22"/>
    </row>
    <row r="620" spans="1:12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2"/>
      <c r="L620" s="22"/>
    </row>
    <row r="621" spans="1:12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2"/>
      <c r="L621" s="22"/>
    </row>
    <row r="622" spans="1:1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2"/>
      <c r="L622" s="22"/>
    </row>
    <row r="623" spans="1:12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2"/>
      <c r="L623" s="22"/>
    </row>
    <row r="624" spans="1:12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2"/>
      <c r="L624" s="22"/>
    </row>
    <row r="625" spans="1:12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2"/>
      <c r="L625" s="22"/>
    </row>
    <row r="626" spans="1:12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2"/>
      <c r="L626" s="22"/>
    </row>
    <row r="627" spans="1:12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2"/>
      <c r="L627" s="22"/>
    </row>
    <row r="628" spans="1:12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2"/>
      <c r="L628" s="22"/>
    </row>
    <row r="629" spans="1:12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2"/>
      <c r="L629" s="22"/>
    </row>
    <row r="630" spans="1:12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2"/>
      <c r="L630" s="22"/>
    </row>
    <row r="631" spans="1:12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2"/>
      <c r="L631" s="22"/>
    </row>
    <row r="632" spans="1:1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2"/>
      <c r="L632" s="22"/>
    </row>
    <row r="633" spans="1:12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2"/>
      <c r="L633" s="22"/>
    </row>
    <row r="634" spans="1:12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2"/>
      <c r="L634" s="22"/>
    </row>
    <row r="635" spans="1:12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2"/>
      <c r="L635" s="22"/>
    </row>
    <row r="636" spans="1:12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2"/>
      <c r="L636" s="22"/>
    </row>
    <row r="637" spans="1:12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2"/>
      <c r="L637" s="22"/>
    </row>
    <row r="638" spans="1:12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2"/>
      <c r="L638" s="22"/>
    </row>
    <row r="639" spans="1:12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2"/>
      <c r="L639" s="22"/>
    </row>
    <row r="640" spans="1:12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2"/>
      <c r="L640" s="22"/>
    </row>
    <row r="641" spans="1:12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2"/>
      <c r="L641" s="22"/>
    </row>
    <row r="642" spans="1:1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2"/>
      <c r="L642" s="22"/>
    </row>
    <row r="643" spans="1:12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2"/>
      <c r="L643" s="22"/>
    </row>
    <row r="644" spans="1:12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2"/>
      <c r="L644" s="22"/>
    </row>
    <row r="645" spans="1:12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2"/>
      <c r="L645" s="22"/>
    </row>
    <row r="646" spans="1:12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2"/>
      <c r="L646" s="22"/>
    </row>
    <row r="647" spans="1:12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2"/>
      <c r="L647" s="22"/>
    </row>
    <row r="648" spans="1:12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2"/>
      <c r="L648" s="22"/>
    </row>
    <row r="649" spans="1:12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2"/>
      <c r="L649" s="22"/>
    </row>
    <row r="650" spans="1:12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2"/>
      <c r="L650" s="22"/>
    </row>
    <row r="651" spans="1:12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2"/>
      <c r="L651" s="22"/>
    </row>
    <row r="652" spans="1:1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2"/>
      <c r="L652" s="22"/>
    </row>
    <row r="653" spans="1:12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2"/>
      <c r="L653" s="22"/>
    </row>
    <row r="654" spans="1:12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2"/>
      <c r="L654" s="22"/>
    </row>
    <row r="655" spans="1:12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2"/>
      <c r="L655" s="22"/>
    </row>
    <row r="656" spans="1:12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2"/>
      <c r="L656" s="22"/>
    </row>
    <row r="657" spans="1:12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2"/>
      <c r="L657" s="22"/>
    </row>
    <row r="658" spans="1:12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2"/>
      <c r="L658" s="22"/>
    </row>
    <row r="659" spans="1:12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2"/>
      <c r="L659" s="22"/>
    </row>
    <row r="660" spans="1:12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2"/>
      <c r="L660" s="22"/>
    </row>
    <row r="661" spans="1:12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2"/>
      <c r="L661" s="22"/>
    </row>
    <row r="662" spans="1:1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2"/>
      <c r="L662" s="22"/>
    </row>
    <row r="663" spans="1:12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2"/>
      <c r="L663" s="22"/>
    </row>
    <row r="664" spans="1:12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2"/>
      <c r="L664" s="22"/>
    </row>
    <row r="665" spans="1:12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2"/>
      <c r="L665" s="22"/>
    </row>
    <row r="666" spans="1:12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2"/>
      <c r="L666" s="22"/>
    </row>
    <row r="667" spans="1:12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2"/>
      <c r="L667" s="22"/>
    </row>
    <row r="668" spans="1:12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2"/>
      <c r="L668" s="22"/>
    </row>
    <row r="669" spans="1:12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2"/>
      <c r="L669" s="22"/>
    </row>
    <row r="670" spans="1:12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2"/>
      <c r="L670" s="22"/>
    </row>
    <row r="671" spans="1:12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2"/>
      <c r="L671" s="22"/>
    </row>
    <row r="672" spans="1:1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2"/>
      <c r="L672" s="22"/>
    </row>
    <row r="673" spans="1:12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2"/>
      <c r="L673" s="22"/>
    </row>
    <row r="674" spans="1:12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2"/>
      <c r="L674" s="22"/>
    </row>
    <row r="675" spans="1:12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2"/>
      <c r="L675" s="22"/>
    </row>
    <row r="676" spans="1:12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2"/>
      <c r="L676" s="22"/>
    </row>
    <row r="677" spans="1:12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2"/>
      <c r="L677" s="22"/>
    </row>
    <row r="678" spans="1:12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2"/>
      <c r="L678" s="22"/>
    </row>
    <row r="679" spans="1:12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2"/>
      <c r="L679" s="22"/>
    </row>
    <row r="680" spans="1:12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2"/>
      <c r="L680" s="22"/>
    </row>
    <row r="681" spans="1:12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2"/>
      <c r="L681" s="22"/>
    </row>
    <row r="682" spans="1:1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2"/>
      <c r="L682" s="22"/>
    </row>
    <row r="683" spans="1:12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2"/>
      <c r="L683" s="22"/>
    </row>
    <row r="684" spans="1:12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2"/>
      <c r="L684" s="22"/>
    </row>
    <row r="685" spans="1:12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2"/>
      <c r="L685" s="22"/>
    </row>
    <row r="686" spans="1:12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2"/>
      <c r="L686" s="22"/>
    </row>
    <row r="687" spans="1:12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2"/>
      <c r="L687" s="22"/>
    </row>
    <row r="688" spans="1:12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2"/>
      <c r="L688" s="22"/>
    </row>
    <row r="689" spans="1:12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2"/>
      <c r="L689" s="22"/>
    </row>
    <row r="690" spans="1:12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2"/>
      <c r="L690" s="22"/>
    </row>
    <row r="691" spans="1:12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2"/>
      <c r="L691" s="22"/>
    </row>
    <row r="692" spans="1:1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2"/>
      <c r="L692" s="22"/>
    </row>
    <row r="693" spans="1:12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2"/>
      <c r="L693" s="22"/>
    </row>
    <row r="694" spans="1:12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2"/>
      <c r="L694" s="22"/>
    </row>
    <row r="695" spans="1:12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2"/>
      <c r="L695" s="22"/>
    </row>
    <row r="696" spans="1:12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2"/>
      <c r="L696" s="22"/>
    </row>
    <row r="697" spans="1:12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2"/>
      <c r="L697" s="22"/>
    </row>
    <row r="698" spans="1:12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2"/>
      <c r="L698" s="22"/>
    </row>
    <row r="699" spans="1:12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2"/>
      <c r="L699" s="22"/>
    </row>
    <row r="700" spans="1:12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2"/>
      <c r="L700" s="22"/>
    </row>
    <row r="701" spans="1:12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2"/>
      <c r="L701" s="22"/>
    </row>
    <row r="702" spans="1:1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2"/>
      <c r="L702" s="22"/>
    </row>
    <row r="703" spans="1:12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2"/>
      <c r="L703" s="22"/>
    </row>
    <row r="704" spans="1:12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2"/>
      <c r="L704" s="22"/>
    </row>
    <row r="705" spans="1:12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2"/>
      <c r="L705" s="22"/>
    </row>
    <row r="706" spans="1:12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2"/>
      <c r="L706" s="22"/>
    </row>
    <row r="707" spans="1:12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2"/>
      <c r="L707" s="22"/>
    </row>
    <row r="708" spans="1:12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2"/>
      <c r="L708" s="22"/>
    </row>
    <row r="709" spans="1:12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2"/>
      <c r="L709" s="22"/>
    </row>
    <row r="710" spans="1:12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2"/>
      <c r="L710" s="22"/>
    </row>
    <row r="711" spans="1:12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2"/>
      <c r="L711" s="22"/>
    </row>
    <row r="712" spans="1: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2"/>
      <c r="L712" s="22"/>
    </row>
    <row r="713" spans="1:12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2"/>
      <c r="L713" s="22"/>
    </row>
    <row r="714" spans="1:12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2"/>
      <c r="L714" s="22"/>
    </row>
    <row r="715" spans="1:12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2"/>
      <c r="L715" s="22"/>
    </row>
    <row r="716" spans="1:12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2"/>
      <c r="L716" s="22"/>
    </row>
    <row r="717" spans="1:12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2"/>
      <c r="L717" s="22"/>
    </row>
    <row r="718" spans="1:12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2"/>
      <c r="L718" s="22"/>
    </row>
    <row r="719" spans="1:12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2"/>
      <c r="L719" s="22"/>
    </row>
    <row r="720" spans="1:12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2"/>
      <c r="L720" s="22"/>
    </row>
    <row r="721" spans="1:12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2"/>
      <c r="L721" s="22"/>
    </row>
    <row r="722" spans="1:1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2"/>
      <c r="L722" s="22"/>
    </row>
    <row r="723" spans="1:12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2"/>
      <c r="L723" s="22"/>
    </row>
    <row r="724" spans="1:12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2"/>
      <c r="L724" s="22"/>
    </row>
    <row r="725" spans="1:12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2"/>
      <c r="L725" s="22"/>
    </row>
    <row r="726" spans="1:12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2"/>
      <c r="L726" s="22"/>
    </row>
    <row r="727" spans="1:12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2"/>
      <c r="L727" s="22"/>
    </row>
    <row r="728" spans="1:12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2"/>
      <c r="L728" s="22"/>
    </row>
    <row r="729" spans="1:12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2"/>
      <c r="L729" s="22"/>
    </row>
    <row r="730" spans="1:12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2"/>
      <c r="L730" s="22"/>
    </row>
    <row r="731" spans="1:12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2"/>
      <c r="L731" s="22"/>
    </row>
    <row r="732" spans="1:1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2"/>
      <c r="L732" s="22"/>
    </row>
    <row r="733" spans="1:12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2"/>
      <c r="L733" s="22"/>
    </row>
    <row r="734" spans="1:12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2"/>
      <c r="L734" s="22"/>
    </row>
    <row r="735" spans="1:12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2"/>
      <c r="L735" s="22"/>
    </row>
    <row r="736" spans="1:12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2"/>
      <c r="L736" s="22"/>
    </row>
    <row r="737" spans="1:12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2"/>
      <c r="L737" s="22"/>
    </row>
    <row r="738" spans="1:12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2"/>
      <c r="L738" s="22"/>
    </row>
    <row r="739" spans="1:12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2"/>
      <c r="L739" s="22"/>
    </row>
    <row r="740" spans="1:12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2"/>
      <c r="L740" s="22"/>
    </row>
    <row r="741" spans="1:12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2"/>
      <c r="L741" s="22"/>
    </row>
    <row r="742" spans="1:1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2"/>
      <c r="L742" s="22"/>
    </row>
    <row r="743" spans="1:12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2"/>
      <c r="L743" s="22"/>
    </row>
    <row r="744" spans="1:12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2"/>
      <c r="L744" s="22"/>
    </row>
    <row r="745" spans="1:12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2"/>
      <c r="L745" s="22"/>
    </row>
    <row r="746" spans="1:12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2"/>
      <c r="L746" s="22"/>
    </row>
    <row r="747" spans="1:12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2"/>
      <c r="L747" s="22"/>
    </row>
    <row r="748" spans="1:12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2"/>
      <c r="L748" s="22"/>
    </row>
    <row r="749" spans="1:12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2"/>
      <c r="L749" s="22"/>
    </row>
    <row r="750" spans="1:12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2"/>
      <c r="L750" s="22"/>
    </row>
    <row r="751" spans="1:12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2"/>
      <c r="L751" s="22"/>
    </row>
    <row r="752" spans="1:1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2"/>
      <c r="L752" s="22"/>
    </row>
    <row r="753" spans="1:12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2"/>
      <c r="L753" s="22"/>
    </row>
    <row r="754" spans="1:12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2"/>
      <c r="L754" s="22"/>
    </row>
    <row r="755" spans="1:12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2"/>
      <c r="L755" s="22"/>
    </row>
    <row r="756" spans="1:12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2"/>
      <c r="L756" s="22"/>
    </row>
    <row r="757" spans="1:12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2"/>
      <c r="L757" s="22"/>
    </row>
    <row r="758" spans="1:12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2"/>
      <c r="L758" s="22"/>
    </row>
    <row r="759" spans="1:12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2"/>
      <c r="L759" s="22"/>
    </row>
    <row r="760" spans="1:12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2"/>
      <c r="L760" s="22"/>
    </row>
    <row r="761" spans="1:12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2"/>
      <c r="L761" s="22"/>
    </row>
    <row r="762" spans="1:1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2"/>
      <c r="L762" s="22"/>
    </row>
    <row r="763" spans="1:12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2"/>
      <c r="L763" s="22"/>
    </row>
    <row r="764" spans="1:12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2"/>
      <c r="L764" s="22"/>
    </row>
    <row r="765" spans="1:12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2"/>
      <c r="L765" s="22"/>
    </row>
    <row r="766" spans="1:12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2"/>
      <c r="L766" s="22"/>
    </row>
    <row r="767" spans="1:12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2"/>
      <c r="L767" s="22"/>
    </row>
    <row r="768" spans="1:12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2"/>
      <c r="L768" s="22"/>
    </row>
    <row r="769" spans="1:12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2"/>
      <c r="L769" s="22"/>
    </row>
    <row r="770" spans="1:12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2"/>
      <c r="L770" s="22"/>
    </row>
    <row r="771" spans="1:12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2"/>
      <c r="L771" s="22"/>
    </row>
    <row r="772" spans="1:1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2"/>
      <c r="L772" s="22"/>
    </row>
    <row r="773" spans="1:12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2"/>
      <c r="L773" s="22"/>
    </row>
    <row r="774" spans="1:12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2"/>
      <c r="L774" s="22"/>
    </row>
    <row r="775" spans="1:12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2"/>
      <c r="L775" s="22"/>
    </row>
    <row r="776" spans="1:12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2"/>
      <c r="L776" s="22"/>
    </row>
    <row r="777" spans="1:12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2"/>
      <c r="L777" s="22"/>
    </row>
    <row r="778" spans="1:12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2"/>
      <c r="L778" s="22"/>
    </row>
    <row r="779" spans="1:12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2"/>
      <c r="L779" s="22"/>
    </row>
    <row r="780" spans="1:12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2"/>
      <c r="L780" s="22"/>
    </row>
    <row r="781" spans="1:12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2"/>
      <c r="L781" s="22"/>
    </row>
    <row r="782" spans="1:1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2"/>
      <c r="L782" s="22"/>
    </row>
    <row r="783" spans="1:12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2"/>
      <c r="L783" s="22"/>
    </row>
    <row r="784" spans="1:12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2"/>
      <c r="L784" s="22"/>
    </row>
    <row r="785" spans="1:12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2"/>
      <c r="L785" s="22"/>
    </row>
    <row r="786" spans="1:12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2"/>
      <c r="L786" s="22"/>
    </row>
    <row r="787" spans="1:12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2"/>
      <c r="L787" s="22"/>
    </row>
    <row r="788" spans="1:12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2"/>
      <c r="L788" s="22"/>
    </row>
    <row r="789" spans="1:12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2"/>
      <c r="L789" s="22"/>
    </row>
    <row r="790" spans="1:12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2"/>
      <c r="L790" s="22"/>
    </row>
    <row r="791" spans="1:12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2"/>
      <c r="L791" s="22"/>
    </row>
    <row r="792" spans="1:1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2"/>
      <c r="L792" s="22"/>
    </row>
    <row r="793" spans="1:12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2"/>
      <c r="L793" s="22"/>
    </row>
    <row r="794" spans="1:12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2"/>
      <c r="L794" s="22"/>
    </row>
    <row r="795" spans="1:12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2"/>
      <c r="L795" s="22"/>
    </row>
    <row r="796" spans="1:12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2"/>
      <c r="L796" s="22"/>
    </row>
    <row r="797" spans="1:12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2"/>
      <c r="L797" s="22"/>
    </row>
    <row r="798" spans="1:12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2"/>
      <c r="L798" s="22"/>
    </row>
    <row r="799" spans="1:12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2"/>
      <c r="L799" s="22"/>
    </row>
    <row r="800" spans="1:12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2"/>
      <c r="L800" s="22"/>
    </row>
    <row r="801" spans="1:12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2"/>
      <c r="L801" s="22"/>
    </row>
    <row r="802" spans="1:1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2"/>
      <c r="L802" s="22"/>
    </row>
    <row r="803" spans="1:12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2"/>
      <c r="L803" s="22"/>
    </row>
    <row r="804" spans="1:12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2"/>
      <c r="L804" s="22"/>
    </row>
    <row r="805" spans="1:12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2"/>
      <c r="L805" s="22"/>
    </row>
    <row r="806" spans="1:12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2"/>
      <c r="L806" s="22"/>
    </row>
    <row r="807" spans="1:12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2"/>
      <c r="L807" s="22"/>
    </row>
    <row r="808" spans="1:12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2"/>
      <c r="L808" s="22"/>
    </row>
    <row r="809" spans="1:12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2"/>
      <c r="L809" s="22"/>
    </row>
    <row r="810" spans="1:12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2"/>
      <c r="L810" s="22"/>
    </row>
    <row r="811" spans="1:12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2"/>
      <c r="L811" s="22"/>
    </row>
    <row r="812" spans="1: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2"/>
      <c r="L812" s="22"/>
    </row>
    <row r="813" spans="1:12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2"/>
      <c r="L813" s="22"/>
    </row>
    <row r="814" spans="1:12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2"/>
      <c r="L814" s="22"/>
    </row>
    <row r="815" spans="1:12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2"/>
      <c r="L815" s="22"/>
    </row>
    <row r="816" spans="1:12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2"/>
      <c r="L816" s="22"/>
    </row>
    <row r="817" spans="1:12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2"/>
      <c r="L817" s="22"/>
    </row>
    <row r="818" spans="1:12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2"/>
      <c r="L818" s="22"/>
    </row>
    <row r="819" spans="1:12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2"/>
      <c r="L819" s="22"/>
    </row>
    <row r="820" spans="1:12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2"/>
      <c r="L820" s="22"/>
    </row>
    <row r="821" spans="1:12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2"/>
      <c r="L821" s="22"/>
    </row>
    <row r="822" spans="1:1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2"/>
      <c r="L822" s="22"/>
    </row>
    <row r="823" spans="1:12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2"/>
      <c r="L823" s="22"/>
    </row>
    <row r="824" spans="1:12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2"/>
      <c r="L824" s="22"/>
    </row>
    <row r="825" spans="1:12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2"/>
      <c r="L825" s="22"/>
    </row>
    <row r="826" spans="1:12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2"/>
      <c r="L826" s="22"/>
    </row>
    <row r="827" spans="1:12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2"/>
      <c r="L827" s="22"/>
    </row>
    <row r="828" spans="1:12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2"/>
      <c r="L828" s="22"/>
    </row>
    <row r="829" spans="1:12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2"/>
      <c r="L829" s="22"/>
    </row>
    <row r="830" spans="1:12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2"/>
      <c r="L830" s="22"/>
    </row>
    <row r="831" spans="1:12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2"/>
      <c r="L831" s="22"/>
    </row>
    <row r="832" spans="1:1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2"/>
      <c r="L832" s="22"/>
    </row>
    <row r="833" spans="1:12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2"/>
      <c r="L833" s="22"/>
    </row>
    <row r="834" spans="1:12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2"/>
      <c r="L834" s="22"/>
    </row>
    <row r="835" spans="1:12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2"/>
      <c r="L835" s="22"/>
    </row>
    <row r="836" spans="1:12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2"/>
      <c r="L836" s="22"/>
    </row>
    <row r="837" spans="1:12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2"/>
      <c r="L837" s="22"/>
    </row>
    <row r="838" spans="1:12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2"/>
      <c r="L838" s="22"/>
    </row>
    <row r="839" spans="1:12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2"/>
      <c r="L839" s="22"/>
    </row>
    <row r="840" spans="1:12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2"/>
      <c r="L840" s="22"/>
    </row>
    <row r="841" spans="1:12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2"/>
      <c r="L841" s="22"/>
    </row>
    <row r="842" spans="1:1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2"/>
      <c r="L842" s="22"/>
    </row>
    <row r="843" spans="1:12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2"/>
      <c r="L843" s="22"/>
    </row>
    <row r="844" spans="1:12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2"/>
      <c r="L844" s="22"/>
    </row>
    <row r="845" spans="1:12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2"/>
      <c r="L845" s="22"/>
    </row>
    <row r="846" spans="1:12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2"/>
      <c r="L846" s="22"/>
    </row>
    <row r="847" spans="1:12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2"/>
      <c r="L847" s="22"/>
    </row>
    <row r="848" spans="1:12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2"/>
      <c r="L848" s="22"/>
    </row>
    <row r="849" spans="1:12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2"/>
      <c r="L849" s="22"/>
    </row>
    <row r="850" spans="1:12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2"/>
      <c r="L850" s="22"/>
    </row>
    <row r="851" spans="1:12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2"/>
      <c r="L851" s="22"/>
    </row>
    <row r="852" spans="1:1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2"/>
      <c r="L852" s="22"/>
    </row>
    <row r="853" spans="1:12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2"/>
      <c r="L853" s="22"/>
    </row>
    <row r="854" spans="1:12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2"/>
      <c r="L854" s="22"/>
    </row>
    <row r="855" spans="1:12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2"/>
      <c r="L855" s="22"/>
    </row>
    <row r="856" spans="1:12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2"/>
      <c r="L856" s="22"/>
    </row>
    <row r="857" spans="1:12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2"/>
      <c r="L857" s="22"/>
    </row>
    <row r="858" spans="1:12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2"/>
      <c r="L858" s="22"/>
    </row>
    <row r="859" spans="1:12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2"/>
      <c r="L859" s="22"/>
    </row>
    <row r="860" spans="1:12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2"/>
      <c r="L860" s="22"/>
    </row>
    <row r="861" spans="1:12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2"/>
      <c r="L861" s="22"/>
    </row>
    <row r="862" spans="1:1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2"/>
      <c r="L862" s="22"/>
    </row>
    <row r="863" spans="1:12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2"/>
      <c r="L863" s="22"/>
    </row>
    <row r="864" spans="1:12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2"/>
      <c r="L864" s="22"/>
    </row>
    <row r="865" spans="1:12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2"/>
      <c r="L865" s="22"/>
    </row>
    <row r="866" spans="1:12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2"/>
      <c r="L866" s="22"/>
    </row>
    <row r="867" spans="1:12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2"/>
      <c r="L867" s="22"/>
    </row>
    <row r="868" spans="1:12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2"/>
      <c r="L868" s="22"/>
    </row>
    <row r="869" spans="1:12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2"/>
      <c r="L869" s="22"/>
    </row>
    <row r="870" spans="1:12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2"/>
      <c r="L870" s="22"/>
    </row>
    <row r="871" spans="1:12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2"/>
      <c r="L871" s="22"/>
    </row>
    <row r="872" spans="1:1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2"/>
      <c r="L872" s="22"/>
    </row>
    <row r="873" spans="1:12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2"/>
      <c r="L873" s="22"/>
    </row>
    <row r="874" spans="1:12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2"/>
      <c r="L874" s="22"/>
    </row>
    <row r="875" spans="1:12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2"/>
      <c r="L875" s="22"/>
    </row>
    <row r="876" spans="1:12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2"/>
      <c r="L876" s="22"/>
    </row>
    <row r="877" spans="1:12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2"/>
      <c r="L877" s="22"/>
    </row>
    <row r="878" spans="1:12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2"/>
      <c r="L878" s="22"/>
    </row>
    <row r="879" spans="1:12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2"/>
      <c r="L879" s="22"/>
    </row>
    <row r="880" spans="1:12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2"/>
      <c r="L880" s="22"/>
    </row>
    <row r="881" spans="1:12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2"/>
      <c r="L881" s="22"/>
    </row>
    <row r="882" spans="1:1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2"/>
      <c r="L882" s="22"/>
    </row>
    <row r="883" spans="1:12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2"/>
      <c r="L883" s="22"/>
    </row>
    <row r="884" spans="1:12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2"/>
      <c r="L884" s="22"/>
    </row>
    <row r="885" spans="1:12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2"/>
      <c r="L885" s="22"/>
    </row>
    <row r="886" spans="1:12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2"/>
      <c r="L886" s="22"/>
    </row>
    <row r="887" spans="1:12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2"/>
      <c r="L887" s="22"/>
    </row>
    <row r="888" spans="1:12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2"/>
      <c r="L888" s="22"/>
    </row>
    <row r="889" spans="1:12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2"/>
      <c r="L889" s="22"/>
    </row>
    <row r="890" spans="1:12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2"/>
      <c r="L890" s="22"/>
    </row>
    <row r="891" spans="1:12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2"/>
      <c r="L891" s="22"/>
    </row>
    <row r="892" spans="1:1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2"/>
      <c r="L892" s="22"/>
    </row>
    <row r="893" spans="1:12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2"/>
      <c r="L893" s="22"/>
    </row>
    <row r="894" spans="1:12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2"/>
      <c r="L894" s="22"/>
    </row>
    <row r="895" spans="1:12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2"/>
      <c r="L895" s="22"/>
    </row>
    <row r="896" spans="1:12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2"/>
      <c r="L896" s="22"/>
    </row>
    <row r="897" spans="1:12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2"/>
      <c r="L897" s="22"/>
    </row>
    <row r="898" spans="1:12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2"/>
      <c r="L898" s="22"/>
    </row>
    <row r="899" spans="1:12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2"/>
      <c r="L899" s="22"/>
    </row>
    <row r="900" spans="1:12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2"/>
      <c r="L900" s="22"/>
    </row>
    <row r="901" spans="1:12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2"/>
      <c r="L901" s="22"/>
    </row>
    <row r="902" spans="1:1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2"/>
      <c r="L902" s="22"/>
    </row>
    <row r="903" spans="1:12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2"/>
      <c r="L903" s="22"/>
    </row>
    <row r="904" spans="1:12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2"/>
      <c r="L904" s="22"/>
    </row>
    <row r="905" spans="1:12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2"/>
      <c r="L905" s="22"/>
    </row>
    <row r="906" spans="1:12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2"/>
      <c r="L906" s="22"/>
    </row>
    <row r="907" spans="1:12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2"/>
      <c r="L907" s="22"/>
    </row>
    <row r="908" spans="1:12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2"/>
      <c r="L908" s="22"/>
    </row>
    <row r="909" spans="1:12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2"/>
      <c r="L909" s="22"/>
    </row>
    <row r="910" spans="1:12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2"/>
      <c r="L910" s="22"/>
    </row>
    <row r="911" spans="1:12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2"/>
      <c r="L911" s="22"/>
    </row>
    <row r="912" spans="1: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2"/>
      <c r="L912" s="22"/>
    </row>
    <row r="913" spans="1:12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2"/>
      <c r="L913" s="22"/>
    </row>
    <row r="914" spans="1:12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2"/>
      <c r="L914" s="22"/>
    </row>
    <row r="915" spans="1:12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2"/>
      <c r="L915" s="22"/>
    </row>
    <row r="916" spans="1:12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2"/>
      <c r="L916" s="22"/>
    </row>
    <row r="917" spans="1:12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2"/>
      <c r="L917" s="22"/>
    </row>
    <row r="918" spans="1:12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2"/>
      <c r="L918" s="22"/>
    </row>
    <row r="919" spans="1:12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2"/>
      <c r="L919" s="22"/>
    </row>
    <row r="920" spans="1:12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2"/>
      <c r="L920" s="22"/>
    </row>
    <row r="921" spans="1:12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2"/>
      <c r="L921" s="22"/>
    </row>
    <row r="922" spans="1:1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2"/>
      <c r="L922" s="22"/>
    </row>
    <row r="923" spans="1:12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2"/>
      <c r="L923" s="22"/>
    </row>
    <row r="924" spans="1:12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2"/>
      <c r="L924" s="22"/>
    </row>
    <row r="925" spans="1:12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2"/>
      <c r="L925" s="22"/>
    </row>
    <row r="926" spans="1:12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2"/>
      <c r="L926" s="22"/>
    </row>
    <row r="927" spans="1:12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2"/>
      <c r="L927" s="22"/>
    </row>
    <row r="928" spans="1:12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2"/>
      <c r="L928" s="22"/>
    </row>
    <row r="929" spans="1:12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2"/>
      <c r="L929" s="22"/>
    </row>
    <row r="930" spans="1:12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2"/>
      <c r="L930" s="22"/>
    </row>
    <row r="931" spans="1:12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2"/>
      <c r="L931" s="22"/>
    </row>
    <row r="932" spans="1:1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2"/>
      <c r="L932" s="22"/>
    </row>
    <row r="933" spans="1:12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2"/>
      <c r="L933" s="22"/>
    </row>
    <row r="934" spans="1:12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2"/>
      <c r="L934" s="22"/>
    </row>
    <row r="935" spans="1:12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2"/>
      <c r="L935" s="22"/>
    </row>
    <row r="936" spans="1:12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2"/>
      <c r="L936" s="22"/>
    </row>
    <row r="937" spans="1:12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2"/>
      <c r="L937" s="22"/>
    </row>
    <row r="938" spans="1:12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2"/>
      <c r="L938" s="22"/>
    </row>
    <row r="939" spans="1:12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2"/>
      <c r="L939" s="22"/>
    </row>
    <row r="940" spans="1:12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2"/>
      <c r="L940" s="22"/>
    </row>
    <row r="941" spans="1:12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2"/>
      <c r="L941" s="22"/>
    </row>
    <row r="942" spans="1:1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2"/>
      <c r="L942" s="22"/>
    </row>
    <row r="943" spans="1:12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2"/>
      <c r="L943" s="22"/>
    </row>
    <row r="944" spans="1:12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2"/>
      <c r="L944" s="22"/>
    </row>
    <row r="945" spans="1:12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2"/>
      <c r="L945" s="22"/>
    </row>
    <row r="946" spans="1:12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2"/>
      <c r="L946" s="22"/>
    </row>
    <row r="947" spans="1:12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2"/>
      <c r="L947" s="22"/>
    </row>
  </sheetData>
  <mergeCells count="16">
    <mergeCell ref="B56:C56"/>
    <mergeCell ref="B59:C59"/>
    <mergeCell ref="B50:I50"/>
    <mergeCell ref="B2:I2"/>
    <mergeCell ref="B4:I4"/>
    <mergeCell ref="B28:E28"/>
    <mergeCell ref="F28:I28"/>
    <mergeCell ref="B32:I32"/>
    <mergeCell ref="D42:D43"/>
    <mergeCell ref="G42:G43"/>
    <mergeCell ref="E42:E43"/>
    <mergeCell ref="F42:F43"/>
    <mergeCell ref="B45:E45"/>
    <mergeCell ref="F45:I45"/>
    <mergeCell ref="B47:E47"/>
    <mergeCell ref="F47:I47"/>
  </mergeCells>
  <printOptions horizontalCentered="1"/>
  <pageMargins left="0" right="0" top="0.64132754433733175" bottom="1.5299139009492975" header="0" footer="0"/>
  <pageSetup paperSize="9" fitToHeight="0" orientation="portrait"/>
  <ignoredErrors>
    <ignoredError sqref="G59:H59" formula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F491C-423C-4699-831D-E5A7189196AF}">
  <sheetPr>
    <tabColor rgb="FFFBB800"/>
    <pageSetUpPr fitToPage="1"/>
  </sheetPr>
  <dimension ref="A1:L970"/>
  <sheetViews>
    <sheetView showGridLines="0" topLeftCell="A67" workbookViewId="0">
      <selection activeCell="N63" sqref="N63"/>
    </sheetView>
  </sheetViews>
  <sheetFormatPr baseColWidth="10" defaultColWidth="12.6640625" defaultRowHeight="15" customHeight="1"/>
  <cols>
    <col min="1" max="1" width="10.33203125" customWidth="1"/>
    <col min="2" max="2" width="16.6640625" customWidth="1"/>
    <col min="3" max="3" width="12.83203125" customWidth="1"/>
    <col min="4" max="4" width="21.1640625" customWidth="1"/>
    <col min="5" max="5" width="15.1640625" customWidth="1"/>
    <col min="6" max="6" width="20.83203125" customWidth="1"/>
    <col min="7" max="7" width="14.1640625" customWidth="1"/>
    <col min="8" max="8" width="23.1640625" customWidth="1"/>
    <col min="9" max="9" width="12.83203125" customWidth="1"/>
    <col min="10" max="10" width="1.1640625" customWidth="1"/>
    <col min="11" max="11" width="11.1640625" customWidth="1"/>
    <col min="12" max="12" width="1.33203125" customWidth="1"/>
  </cols>
  <sheetData>
    <row r="1" spans="1:12" ht="17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45" customHeight="1">
      <c r="A2" s="4"/>
      <c r="B2" s="96" t="s">
        <v>108</v>
      </c>
      <c r="C2" s="97"/>
      <c r="D2" s="97"/>
      <c r="E2" s="97"/>
      <c r="F2" s="97"/>
      <c r="G2" s="97"/>
      <c r="H2" s="97"/>
      <c r="I2" s="98"/>
      <c r="J2" s="5"/>
      <c r="K2" s="21" t="s">
        <v>46</v>
      </c>
      <c r="L2" s="22"/>
    </row>
    <row r="3" spans="1:12" ht="7.5" customHeight="1">
      <c r="A3" s="2"/>
      <c r="B3" s="1"/>
      <c r="C3" s="1"/>
      <c r="D3" s="1"/>
      <c r="E3" s="7"/>
      <c r="F3" s="2"/>
      <c r="G3" s="2"/>
      <c r="H3" s="2"/>
      <c r="I3" s="2"/>
      <c r="J3" s="2"/>
      <c r="K3" s="127"/>
      <c r="L3" s="22"/>
    </row>
    <row r="4" spans="1:12" ht="24" customHeight="1">
      <c r="A4" s="4"/>
      <c r="B4" s="99" t="s">
        <v>23</v>
      </c>
      <c r="C4" s="100"/>
      <c r="D4" s="100"/>
      <c r="E4" s="100"/>
      <c r="F4" s="100"/>
      <c r="G4" s="100"/>
      <c r="H4" s="100"/>
      <c r="I4" s="101"/>
      <c r="J4" s="5"/>
      <c r="K4" s="95"/>
      <c r="L4" s="22"/>
    </row>
    <row r="5" spans="1:12" ht="7.5" customHeight="1">
      <c r="A5" s="2"/>
      <c r="B5" s="1"/>
      <c r="C5" s="6"/>
      <c r="D5" s="1"/>
      <c r="E5" s="7"/>
      <c r="F5" s="2"/>
      <c r="G5" s="2"/>
      <c r="H5" s="2"/>
      <c r="I5" s="2"/>
      <c r="J5" s="2"/>
      <c r="K5" s="22"/>
      <c r="L5" s="22"/>
    </row>
    <row r="6" spans="1:12" ht="22.5" customHeight="1">
      <c r="A6" s="8"/>
      <c r="B6" s="23" t="s">
        <v>0</v>
      </c>
      <c r="C6" s="24" t="s">
        <v>1</v>
      </c>
      <c r="D6" s="23" t="s">
        <v>11</v>
      </c>
      <c r="E6" s="24" t="s">
        <v>1</v>
      </c>
      <c r="F6" s="23" t="s">
        <v>2</v>
      </c>
      <c r="G6" s="24" t="s">
        <v>1</v>
      </c>
      <c r="H6" s="23" t="s">
        <v>12</v>
      </c>
      <c r="I6" s="24" t="s">
        <v>1</v>
      </c>
      <c r="J6" s="8"/>
      <c r="K6" s="22"/>
      <c r="L6" s="22"/>
    </row>
    <row r="7" spans="1:12" ht="22.5" customHeight="1">
      <c r="A7" s="2"/>
      <c r="B7" s="25" t="s">
        <v>8</v>
      </c>
      <c r="C7" s="26"/>
      <c r="D7" s="25" t="s">
        <v>24</v>
      </c>
      <c r="E7" s="10"/>
      <c r="F7" s="25" t="s">
        <v>10</v>
      </c>
      <c r="G7" s="26"/>
      <c r="H7" s="25" t="s">
        <v>109</v>
      </c>
      <c r="I7" s="10"/>
      <c r="J7" s="2"/>
      <c r="K7" s="22"/>
      <c r="L7" s="27"/>
    </row>
    <row r="8" spans="1:12" ht="22.5" customHeight="1">
      <c r="A8" s="2"/>
      <c r="B8" s="25" t="s">
        <v>9</v>
      </c>
      <c r="C8" s="26"/>
      <c r="D8" s="25" t="s">
        <v>25</v>
      </c>
      <c r="E8" s="10"/>
      <c r="F8" s="25" t="s">
        <v>47</v>
      </c>
      <c r="G8" s="26"/>
      <c r="H8" s="25" t="s">
        <v>15</v>
      </c>
      <c r="I8" s="10"/>
      <c r="J8" s="2"/>
      <c r="L8" s="27"/>
    </row>
    <row r="9" spans="1:12" ht="22.5" customHeight="1">
      <c r="A9" s="2"/>
      <c r="B9" s="25" t="s">
        <v>5</v>
      </c>
      <c r="C9" s="26"/>
      <c r="D9" s="25" t="s">
        <v>13</v>
      </c>
      <c r="E9" s="10"/>
      <c r="F9" s="25" t="s">
        <v>48</v>
      </c>
      <c r="G9" s="26"/>
      <c r="H9" s="25" t="s">
        <v>110</v>
      </c>
      <c r="I9" s="10"/>
      <c r="J9" s="2"/>
      <c r="K9" s="28"/>
      <c r="L9" s="27"/>
    </row>
    <row r="10" spans="1:12" ht="22.5" customHeight="1">
      <c r="A10" s="2"/>
      <c r="B10" s="25" t="s">
        <v>7</v>
      </c>
      <c r="C10" s="26"/>
      <c r="D10" s="25"/>
      <c r="E10" s="10"/>
      <c r="F10" s="25" t="s">
        <v>3</v>
      </c>
      <c r="G10" s="26"/>
      <c r="H10" s="25"/>
      <c r="I10" s="10"/>
      <c r="J10" s="2"/>
      <c r="K10" s="29"/>
      <c r="L10" s="27"/>
    </row>
    <row r="11" spans="1:12" ht="22.5" customHeight="1">
      <c r="A11" s="2"/>
      <c r="B11" s="25"/>
      <c r="C11" s="26"/>
      <c r="D11" s="25"/>
      <c r="E11" s="10"/>
      <c r="F11" s="25" t="s">
        <v>49</v>
      </c>
      <c r="G11" s="26"/>
      <c r="H11" s="25"/>
      <c r="I11" s="10"/>
      <c r="J11" s="2"/>
      <c r="K11" s="30"/>
      <c r="L11" s="27"/>
    </row>
    <row r="12" spans="1:12" ht="22.5" customHeight="1">
      <c r="A12" s="2"/>
      <c r="B12" s="31"/>
      <c r="C12" s="32"/>
      <c r="D12" s="31" t="s">
        <v>6</v>
      </c>
      <c r="E12" s="33"/>
      <c r="F12" s="31"/>
      <c r="G12" s="32"/>
      <c r="H12" s="31"/>
      <c r="I12" s="33"/>
      <c r="J12" s="2"/>
      <c r="K12" s="34"/>
      <c r="L12" s="22"/>
    </row>
    <row r="13" spans="1:12" ht="22.5" customHeight="1">
      <c r="A13" s="8"/>
      <c r="B13" s="23" t="s">
        <v>20</v>
      </c>
      <c r="C13" s="24" t="s">
        <v>1</v>
      </c>
      <c r="D13" s="23" t="s">
        <v>17</v>
      </c>
      <c r="E13" s="24" t="s">
        <v>1</v>
      </c>
      <c r="F13" s="23" t="s">
        <v>14</v>
      </c>
      <c r="G13" s="24" t="s">
        <v>1</v>
      </c>
      <c r="H13" s="23" t="s">
        <v>26</v>
      </c>
      <c r="I13" s="24" t="s">
        <v>1</v>
      </c>
      <c r="J13" s="11"/>
      <c r="K13" s="22"/>
      <c r="L13" s="22"/>
    </row>
    <row r="14" spans="1:12" ht="22.5" customHeight="1">
      <c r="A14" s="2"/>
      <c r="B14" s="25" t="s">
        <v>21</v>
      </c>
      <c r="C14" s="26"/>
      <c r="D14" s="35" t="s">
        <v>50</v>
      </c>
      <c r="E14" s="36"/>
      <c r="F14" s="25" t="s">
        <v>18</v>
      </c>
      <c r="G14" s="26"/>
      <c r="H14" s="25" t="s">
        <v>28</v>
      </c>
      <c r="I14" s="37"/>
      <c r="J14" s="12"/>
      <c r="K14" s="22"/>
      <c r="L14" s="22"/>
    </row>
    <row r="15" spans="1:12" ht="22.5" customHeight="1">
      <c r="A15" s="2"/>
      <c r="B15" s="25" t="s">
        <v>27</v>
      </c>
      <c r="C15" s="26"/>
      <c r="D15" s="35" t="s">
        <v>29</v>
      </c>
      <c r="E15" s="36"/>
      <c r="F15" s="25" t="s">
        <v>30</v>
      </c>
      <c r="G15" s="26"/>
      <c r="H15" s="25" t="s">
        <v>31</v>
      </c>
      <c r="I15" s="37"/>
      <c r="J15" s="12"/>
      <c r="K15" s="27"/>
      <c r="L15" s="22"/>
    </row>
    <row r="16" spans="1:12" ht="22.5" customHeight="1">
      <c r="A16" s="2"/>
      <c r="B16" s="25"/>
      <c r="C16" s="26"/>
      <c r="D16" s="35" t="s">
        <v>51</v>
      </c>
      <c r="E16" s="36"/>
      <c r="F16" s="25" t="s">
        <v>19</v>
      </c>
      <c r="G16" s="26"/>
      <c r="H16" s="25" t="s">
        <v>32</v>
      </c>
      <c r="I16" s="37"/>
      <c r="J16" s="12"/>
      <c r="K16" s="27"/>
      <c r="L16" s="22"/>
    </row>
    <row r="17" spans="1:12" ht="22.5" customHeight="1">
      <c r="A17" s="2"/>
      <c r="B17" s="25"/>
      <c r="C17" s="26"/>
      <c r="D17" s="35"/>
      <c r="E17" s="36"/>
      <c r="F17" s="25" t="s">
        <v>16</v>
      </c>
      <c r="G17" s="26"/>
      <c r="H17" s="25" t="s">
        <v>52</v>
      </c>
      <c r="I17" s="37"/>
      <c r="J17" s="12"/>
      <c r="K17" s="27"/>
      <c r="L17" s="22"/>
    </row>
    <row r="18" spans="1:12" ht="22.5" customHeight="1">
      <c r="A18" s="2"/>
      <c r="B18" s="25" t="s">
        <v>6</v>
      </c>
      <c r="C18" s="26"/>
      <c r="D18" s="35"/>
      <c r="E18" s="36"/>
      <c r="F18" s="25"/>
      <c r="G18" s="26"/>
      <c r="H18" s="25" t="s">
        <v>53</v>
      </c>
      <c r="I18" s="37"/>
      <c r="J18" s="12"/>
      <c r="K18" s="27"/>
      <c r="L18" s="22"/>
    </row>
    <row r="19" spans="1:12" ht="22.5" customHeight="1">
      <c r="A19" s="2"/>
      <c r="B19" s="31"/>
      <c r="C19" s="32"/>
      <c r="D19" s="31"/>
      <c r="E19" s="32"/>
      <c r="F19" s="38"/>
      <c r="G19" s="39"/>
      <c r="H19" s="25" t="s">
        <v>54</v>
      </c>
      <c r="I19" s="40"/>
      <c r="J19" s="2"/>
      <c r="K19" s="22"/>
      <c r="L19" s="22"/>
    </row>
    <row r="20" spans="1:12" ht="22.5" customHeight="1">
      <c r="A20" s="8"/>
      <c r="B20" s="23" t="s">
        <v>35</v>
      </c>
      <c r="C20" s="24" t="s">
        <v>1</v>
      </c>
      <c r="D20" s="23" t="s">
        <v>36</v>
      </c>
      <c r="E20" s="24" t="s">
        <v>1</v>
      </c>
      <c r="F20" s="23" t="s">
        <v>55</v>
      </c>
      <c r="G20" s="24" t="s">
        <v>1</v>
      </c>
      <c r="H20" s="23" t="s">
        <v>56</v>
      </c>
      <c r="I20" s="24" t="s">
        <v>1</v>
      </c>
      <c r="J20" s="11"/>
      <c r="K20" s="27"/>
      <c r="L20" s="22"/>
    </row>
    <row r="21" spans="1:12" ht="22.5" customHeight="1">
      <c r="A21" s="2"/>
      <c r="B21" s="25" t="s">
        <v>57</v>
      </c>
      <c r="C21" s="10"/>
      <c r="D21" s="25" t="s">
        <v>22</v>
      </c>
      <c r="E21" s="10"/>
      <c r="F21" s="25" t="s">
        <v>33</v>
      </c>
      <c r="G21" s="26"/>
      <c r="H21" s="35"/>
      <c r="I21" s="36"/>
      <c r="J21" s="2"/>
      <c r="K21" s="27"/>
      <c r="L21" s="22"/>
    </row>
    <row r="22" spans="1:12" ht="22.5" customHeight="1">
      <c r="A22" s="2"/>
      <c r="B22" s="25" t="s">
        <v>58</v>
      </c>
      <c r="C22" s="10"/>
      <c r="D22" s="25" t="s">
        <v>59</v>
      </c>
      <c r="E22" s="10"/>
      <c r="F22" s="25" t="s">
        <v>60</v>
      </c>
      <c r="G22" s="26"/>
      <c r="H22" s="35"/>
      <c r="I22" s="36"/>
      <c r="J22" s="2"/>
      <c r="K22" s="22"/>
      <c r="L22" s="22"/>
    </row>
    <row r="23" spans="1:12" ht="22.5" customHeight="1">
      <c r="A23" s="2"/>
      <c r="B23" s="25" t="s">
        <v>6</v>
      </c>
      <c r="C23" s="10"/>
      <c r="D23" s="25" t="s">
        <v>37</v>
      </c>
      <c r="E23" s="10"/>
      <c r="F23" s="25" t="s">
        <v>34</v>
      </c>
      <c r="G23" s="26"/>
      <c r="H23" s="35"/>
      <c r="I23" s="36"/>
      <c r="J23" s="2"/>
      <c r="K23" s="22"/>
      <c r="L23" s="22"/>
    </row>
    <row r="24" spans="1:12" ht="22.5" customHeight="1">
      <c r="A24" s="2"/>
      <c r="B24" s="25" t="s">
        <v>6</v>
      </c>
      <c r="C24" s="10"/>
      <c r="D24" s="25" t="s">
        <v>38</v>
      </c>
      <c r="E24" s="10"/>
      <c r="F24" s="25"/>
      <c r="G24" s="26"/>
      <c r="H24" s="35"/>
      <c r="I24" s="36"/>
      <c r="J24" s="2"/>
      <c r="K24" s="22"/>
      <c r="L24" s="22"/>
    </row>
    <row r="25" spans="1:12" ht="22.5" customHeight="1">
      <c r="A25" s="2"/>
      <c r="B25" s="25"/>
      <c r="C25" s="10"/>
      <c r="D25" s="25" t="s">
        <v>39</v>
      </c>
      <c r="E25" s="10"/>
      <c r="F25" s="25"/>
      <c r="G25" s="26"/>
      <c r="H25" s="35"/>
      <c r="I25" s="36"/>
      <c r="J25" s="2"/>
      <c r="K25" s="22"/>
      <c r="L25" s="22"/>
    </row>
    <row r="26" spans="1:12" ht="22.5" customHeight="1">
      <c r="A26" s="2"/>
      <c r="B26" s="38" t="s">
        <v>6</v>
      </c>
      <c r="C26" s="41"/>
      <c r="D26" s="31"/>
      <c r="E26" s="10"/>
      <c r="F26" s="31"/>
      <c r="G26" s="26"/>
      <c r="H26" s="31"/>
      <c r="I26" s="10"/>
      <c r="J26" s="2"/>
      <c r="K26" s="22"/>
      <c r="L26" s="22"/>
    </row>
    <row r="27" spans="1:12" ht="9" customHeight="1">
      <c r="A27" s="2"/>
      <c r="B27" s="14"/>
      <c r="C27" s="14"/>
      <c r="D27" s="2"/>
      <c r="E27" s="14"/>
      <c r="G27" s="14"/>
      <c r="H27" s="14"/>
      <c r="I27" s="14"/>
      <c r="J27" s="2"/>
      <c r="K27" s="22"/>
      <c r="L27" s="22"/>
    </row>
    <row r="28" spans="1:12" ht="26.25" customHeight="1">
      <c r="A28" s="2"/>
      <c r="B28" s="102" t="s">
        <v>40</v>
      </c>
      <c r="C28" s="100"/>
      <c r="D28" s="100"/>
      <c r="E28" s="101"/>
      <c r="F28" s="103">
        <f>SUM(C7:C12,E7:E12,G7:G12,C14:C19,E14:E19,G14:G19,I14:I19,C21:C26,I7:I12,E21:E26,G21:G26,I21:I26)</f>
        <v>0</v>
      </c>
      <c r="G28" s="104"/>
      <c r="H28" s="104"/>
      <c r="I28" s="105"/>
      <c r="J28" s="2"/>
      <c r="K28" s="22"/>
      <c r="L28" s="22"/>
    </row>
    <row r="29" spans="1:12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2"/>
      <c r="L29" s="22"/>
    </row>
    <row r="30" spans="1:12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2"/>
      <c r="L30" s="22"/>
    </row>
    <row r="31" spans="1:12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2"/>
      <c r="L31" s="22"/>
    </row>
    <row r="32" spans="1:12" ht="24" customHeight="1">
      <c r="A32" s="4"/>
      <c r="B32" s="99" t="s">
        <v>41</v>
      </c>
      <c r="C32" s="100"/>
      <c r="D32" s="100"/>
      <c r="E32" s="100"/>
      <c r="F32" s="100"/>
      <c r="G32" s="100"/>
      <c r="H32" s="100"/>
      <c r="I32" s="101"/>
      <c r="J32" s="5"/>
      <c r="K32" s="22"/>
      <c r="L32" s="22"/>
    </row>
    <row r="33" spans="1:12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2"/>
      <c r="L33" s="22"/>
    </row>
    <row r="34" spans="1:12" ht="22.5" customHeight="1">
      <c r="A34" s="8"/>
      <c r="B34" s="8"/>
      <c r="C34" s="8"/>
      <c r="D34" s="13" t="s">
        <v>42</v>
      </c>
      <c r="E34" s="9" t="s">
        <v>1</v>
      </c>
      <c r="F34" s="13" t="s">
        <v>43</v>
      </c>
      <c r="G34" s="9" t="s">
        <v>1</v>
      </c>
      <c r="H34" s="8"/>
      <c r="I34" s="8"/>
      <c r="J34" s="8"/>
      <c r="K34" s="22"/>
      <c r="L34" s="22"/>
    </row>
    <row r="35" spans="1:12" ht="22.5" customHeight="1">
      <c r="A35" s="2"/>
      <c r="B35" s="2"/>
      <c r="C35" s="2"/>
      <c r="D35" s="17" t="s">
        <v>4</v>
      </c>
      <c r="E35" s="16"/>
      <c r="F35" s="17" t="s">
        <v>61</v>
      </c>
      <c r="G35" s="16"/>
      <c r="H35" s="19"/>
      <c r="I35" s="20"/>
      <c r="J35" s="2"/>
      <c r="K35" s="22"/>
      <c r="L35" s="22"/>
    </row>
    <row r="36" spans="1:12" ht="22.5" customHeight="1">
      <c r="A36" s="2"/>
      <c r="B36" s="2"/>
      <c r="C36" s="2"/>
      <c r="D36" s="17"/>
      <c r="E36" s="16"/>
      <c r="F36" s="17" t="s">
        <v>62</v>
      </c>
      <c r="G36" s="16"/>
      <c r="H36" s="42"/>
      <c r="I36" s="2"/>
      <c r="J36" s="2"/>
      <c r="K36" s="22"/>
      <c r="L36" s="22"/>
    </row>
    <row r="37" spans="1:12" ht="22.5" customHeight="1">
      <c r="A37" s="2"/>
      <c r="B37" s="2"/>
      <c r="C37" s="2"/>
      <c r="D37" s="17"/>
      <c r="E37" s="16"/>
      <c r="F37" s="17"/>
      <c r="G37" s="16"/>
      <c r="H37" s="2"/>
      <c r="I37" s="2"/>
      <c r="J37" s="2"/>
      <c r="K37" s="22"/>
      <c r="L37" s="22"/>
    </row>
    <row r="38" spans="1:12" ht="22.5" customHeight="1">
      <c r="A38" s="2"/>
      <c r="B38" s="2"/>
      <c r="C38" s="2"/>
      <c r="D38" s="17"/>
      <c r="E38" s="16"/>
      <c r="F38" s="17"/>
      <c r="G38" s="16"/>
      <c r="H38" s="2"/>
      <c r="I38" s="2"/>
      <c r="J38" s="2"/>
      <c r="K38" s="22"/>
      <c r="L38" s="22"/>
    </row>
    <row r="39" spans="1:12" ht="22.5" customHeight="1">
      <c r="A39" s="2"/>
      <c r="B39" s="2"/>
      <c r="C39" s="2"/>
      <c r="D39" s="17"/>
      <c r="E39" s="16"/>
      <c r="F39" s="15" t="s">
        <v>6</v>
      </c>
      <c r="G39" s="18"/>
      <c r="H39" s="2"/>
      <c r="I39" s="2"/>
      <c r="J39" s="2"/>
      <c r="K39" s="22"/>
      <c r="L39" s="22"/>
    </row>
    <row r="40" spans="1:12" ht="22.5" customHeight="1">
      <c r="A40" s="2"/>
      <c r="B40" s="2"/>
      <c r="C40" s="2"/>
      <c r="D40" s="17"/>
      <c r="E40" s="16"/>
      <c r="F40" s="15" t="s">
        <v>6</v>
      </c>
      <c r="G40" s="18"/>
      <c r="H40" s="2"/>
      <c r="I40" s="2"/>
      <c r="J40" s="2"/>
      <c r="K40" s="22"/>
      <c r="L40" s="22"/>
    </row>
    <row r="41" spans="1:12" ht="22.5" customHeight="1">
      <c r="A41" s="2"/>
      <c r="B41" s="2"/>
      <c r="C41" s="2"/>
      <c r="D41" s="15" t="s">
        <v>6</v>
      </c>
      <c r="E41" s="18"/>
      <c r="F41" s="15" t="s">
        <v>6</v>
      </c>
      <c r="G41" s="18"/>
      <c r="H41" s="2"/>
      <c r="I41" s="2"/>
      <c r="J41" s="2"/>
      <c r="K41" s="22"/>
      <c r="L41" s="22"/>
    </row>
    <row r="42" spans="1:12" ht="22.5" customHeight="1">
      <c r="A42" s="2"/>
      <c r="B42" s="2"/>
      <c r="C42" s="2"/>
      <c r="D42" s="106" t="s">
        <v>134</v>
      </c>
      <c r="E42" s="108">
        <f>SUM(E35:E41)</f>
        <v>0</v>
      </c>
      <c r="F42" s="106" t="s">
        <v>63</v>
      </c>
      <c r="G42" s="108">
        <f>SUM(G35:G41)</f>
        <v>0</v>
      </c>
      <c r="H42" s="2"/>
      <c r="I42" s="2"/>
      <c r="J42" s="2"/>
      <c r="K42" s="22"/>
      <c r="L42" s="22"/>
    </row>
    <row r="43" spans="1:12" ht="22.5" customHeight="1">
      <c r="A43" s="2"/>
      <c r="B43" s="2"/>
      <c r="C43" s="2"/>
      <c r="D43" s="107"/>
      <c r="E43" s="109"/>
      <c r="F43" s="107"/>
      <c r="G43" s="109"/>
      <c r="H43" s="2"/>
      <c r="I43" s="2"/>
      <c r="J43" s="2"/>
      <c r="K43" s="22"/>
      <c r="L43" s="22"/>
    </row>
    <row r="44" spans="1:12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2"/>
      <c r="L44" s="22"/>
    </row>
    <row r="45" spans="1:12" ht="26.25" customHeight="1">
      <c r="A45" s="2"/>
      <c r="B45" s="102" t="s">
        <v>44</v>
      </c>
      <c r="C45" s="100"/>
      <c r="D45" s="100"/>
      <c r="E45" s="101"/>
      <c r="F45" s="103">
        <f>E42+G42</f>
        <v>0</v>
      </c>
      <c r="G45" s="104"/>
      <c r="H45" s="104"/>
      <c r="I45" s="105"/>
      <c r="J45" s="2"/>
      <c r="K45" s="22"/>
      <c r="L45" s="22"/>
    </row>
    <row r="47" spans="1:12" ht="44.25" customHeight="1">
      <c r="A47" s="2"/>
      <c r="B47" s="110" t="s">
        <v>111</v>
      </c>
      <c r="C47" s="111"/>
      <c r="D47" s="111"/>
      <c r="E47" s="112"/>
      <c r="F47" s="113">
        <f>F45-F28</f>
        <v>0</v>
      </c>
      <c r="G47" s="104"/>
      <c r="H47" s="104"/>
      <c r="I47" s="105"/>
      <c r="J47" s="2"/>
      <c r="K47" s="22"/>
      <c r="L47" s="22"/>
    </row>
    <row r="48" spans="1:12" ht="27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 ht="26.25" customHeight="1"/>
    <row r="50" spans="1:12" ht="61.5" customHeight="1">
      <c r="A50" s="2"/>
      <c r="B50" s="96" t="s">
        <v>112</v>
      </c>
      <c r="C50" s="97"/>
      <c r="D50" s="97"/>
      <c r="E50" s="97"/>
      <c r="F50" s="97"/>
      <c r="G50" s="97"/>
      <c r="H50" s="97"/>
      <c r="I50" s="98"/>
      <c r="J50" s="2"/>
      <c r="K50" s="22"/>
      <c r="L50" s="22"/>
    </row>
    <row r="51" spans="1:12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2"/>
      <c r="L51" s="22"/>
    </row>
    <row r="52" spans="1:12" ht="30" customHeight="1">
      <c r="A52" s="114" t="s">
        <v>64</v>
      </c>
      <c r="B52" s="115" t="s">
        <v>65</v>
      </c>
      <c r="C52" s="104"/>
      <c r="D52" s="104"/>
      <c r="E52" s="105"/>
      <c r="F52" s="123"/>
      <c r="G52" s="104"/>
      <c r="H52" s="104"/>
      <c r="I52" s="105"/>
      <c r="J52" s="2"/>
      <c r="K52" s="22"/>
      <c r="L52" s="22"/>
    </row>
    <row r="53" spans="1:12" ht="30" customHeight="1">
      <c r="A53" s="95"/>
      <c r="B53" s="115" t="s">
        <v>66</v>
      </c>
      <c r="C53" s="104"/>
      <c r="D53" s="104"/>
      <c r="E53" s="105"/>
      <c r="F53" s="123"/>
      <c r="G53" s="104"/>
      <c r="H53" s="104"/>
      <c r="I53" s="105"/>
      <c r="J53" s="2"/>
      <c r="K53" s="22"/>
      <c r="L53" s="22"/>
    </row>
    <row r="54" spans="1:12" ht="30" customHeight="1">
      <c r="A54" s="95"/>
      <c r="B54" s="115" t="s">
        <v>67</v>
      </c>
      <c r="C54" s="104"/>
      <c r="D54" s="104"/>
      <c r="E54" s="105"/>
      <c r="F54" s="124"/>
      <c r="G54" s="104"/>
      <c r="H54" s="104"/>
      <c r="I54" s="105"/>
      <c r="J54" s="2"/>
      <c r="K54" s="22"/>
      <c r="L54" s="22"/>
    </row>
    <row r="55" spans="1:12" ht="30" customHeight="1">
      <c r="A55" s="95"/>
      <c r="B55" s="115" t="s">
        <v>68</v>
      </c>
      <c r="C55" s="104"/>
      <c r="D55" s="104"/>
      <c r="E55" s="105"/>
      <c r="F55" s="123"/>
      <c r="G55" s="104"/>
      <c r="H55" s="104"/>
      <c r="I55" s="105"/>
      <c r="J55" s="2"/>
      <c r="K55" s="22"/>
      <c r="L55" s="22"/>
    </row>
    <row r="56" spans="1:12" ht="30" customHeight="1">
      <c r="A56" s="2"/>
      <c r="B56" s="125" t="s">
        <v>69</v>
      </c>
      <c r="C56" s="121"/>
      <c r="D56" s="121"/>
      <c r="E56" s="122"/>
      <c r="F56" s="123">
        <f>SUM(F52,F53,F54,F55)</f>
        <v>0</v>
      </c>
      <c r="G56" s="104"/>
      <c r="H56" s="104"/>
      <c r="I56" s="105"/>
      <c r="J56" s="2"/>
      <c r="K56" s="22"/>
      <c r="L56" s="22"/>
    </row>
    <row r="57" spans="1:12">
      <c r="K57" s="44"/>
      <c r="L57" s="44"/>
    </row>
    <row r="58" spans="1:12" ht="30" customHeight="1">
      <c r="A58" s="114" t="s">
        <v>70</v>
      </c>
      <c r="B58" s="116" t="s">
        <v>71</v>
      </c>
      <c r="C58" s="117"/>
      <c r="D58" s="117"/>
      <c r="E58" s="118"/>
      <c r="F58" s="123"/>
      <c r="G58" s="104"/>
      <c r="H58" s="104"/>
      <c r="I58" s="105"/>
      <c r="J58" s="2"/>
      <c r="K58" s="22"/>
      <c r="L58" s="22"/>
    </row>
    <row r="59" spans="1:12" ht="30" customHeight="1">
      <c r="A59" s="95"/>
      <c r="B59" s="119" t="s">
        <v>72</v>
      </c>
      <c r="C59" s="117"/>
      <c r="D59" s="117"/>
      <c r="E59" s="118"/>
      <c r="F59" s="123"/>
      <c r="G59" s="104"/>
      <c r="H59" s="104"/>
      <c r="I59" s="105"/>
      <c r="J59" s="2"/>
      <c r="K59" s="22"/>
      <c r="L59" s="22"/>
    </row>
    <row r="60" spans="1:12" ht="30" customHeight="1">
      <c r="A60" s="95"/>
      <c r="B60" s="119" t="s">
        <v>73</v>
      </c>
      <c r="C60" s="117"/>
      <c r="D60" s="117"/>
      <c r="E60" s="118"/>
      <c r="F60" s="123"/>
      <c r="G60" s="104"/>
      <c r="H60" s="104"/>
      <c r="I60" s="105"/>
      <c r="J60" s="2"/>
      <c r="K60" s="22"/>
      <c r="L60" s="22"/>
    </row>
    <row r="61" spans="1:12" ht="36" customHeight="1">
      <c r="A61" s="95"/>
      <c r="B61" s="120" t="s">
        <v>107</v>
      </c>
      <c r="C61" s="121"/>
      <c r="D61" s="121"/>
      <c r="E61" s="122"/>
      <c r="F61" s="126">
        <f>F56+F58-F59-F60</f>
        <v>0</v>
      </c>
      <c r="G61" s="104"/>
      <c r="H61" s="104"/>
      <c r="I61" s="105"/>
      <c r="J61" s="2"/>
      <c r="K61" s="45"/>
      <c r="L61" s="27"/>
    </row>
    <row r="62" spans="1:1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2"/>
      <c r="L62" s="22"/>
    </row>
    <row r="63" spans="1:12" ht="30" customHeight="1">
      <c r="A63" s="114" t="s">
        <v>74</v>
      </c>
      <c r="B63" s="115" t="s">
        <v>75</v>
      </c>
      <c r="C63" s="104"/>
      <c r="D63" s="104"/>
      <c r="E63" s="105"/>
      <c r="F63" s="123"/>
      <c r="G63" s="104"/>
      <c r="H63" s="104"/>
      <c r="I63" s="105"/>
      <c r="K63" s="45"/>
      <c r="L63" s="27"/>
    </row>
    <row r="64" spans="1:12" ht="30" customHeight="1">
      <c r="A64" s="95"/>
      <c r="B64" s="115" t="s">
        <v>76</v>
      </c>
      <c r="C64" s="104"/>
      <c r="D64" s="104"/>
      <c r="E64" s="105"/>
      <c r="F64" s="123"/>
      <c r="G64" s="104"/>
      <c r="H64" s="104"/>
      <c r="I64" s="105"/>
      <c r="K64" s="45"/>
      <c r="L64" s="27"/>
    </row>
    <row r="65" spans="1:12" ht="30" customHeight="1">
      <c r="A65" s="95"/>
      <c r="B65" s="115" t="s">
        <v>77</v>
      </c>
      <c r="C65" s="104"/>
      <c r="D65" s="104"/>
      <c r="E65" s="105"/>
      <c r="F65" s="123"/>
      <c r="G65" s="104"/>
      <c r="H65" s="104"/>
      <c r="I65" s="105"/>
      <c r="J65" s="2"/>
      <c r="K65" s="45"/>
      <c r="L65" s="27"/>
    </row>
    <row r="66" spans="1:12" ht="30" customHeight="1">
      <c r="A66" s="95"/>
      <c r="B66" s="115" t="s">
        <v>78</v>
      </c>
      <c r="C66" s="104"/>
      <c r="D66" s="104"/>
      <c r="E66" s="105"/>
      <c r="F66" s="123"/>
      <c r="G66" s="104"/>
      <c r="H66" s="104"/>
      <c r="I66" s="105"/>
      <c r="J66" s="2"/>
      <c r="L66" s="22"/>
    </row>
    <row r="67" spans="1:12" ht="39.75" customHeight="1">
      <c r="A67" s="2"/>
      <c r="B67" s="120" t="s">
        <v>106</v>
      </c>
      <c r="C67" s="121"/>
      <c r="D67" s="121"/>
      <c r="E67" s="122"/>
      <c r="F67" s="126">
        <f>F61+F63+F65+F66+F64</f>
        <v>0</v>
      </c>
      <c r="G67" s="104"/>
      <c r="H67" s="104"/>
      <c r="I67" s="105"/>
      <c r="J67" s="2"/>
      <c r="K67" s="22"/>
      <c r="L67" s="22"/>
    </row>
    <row r="68" spans="1:12" ht="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2"/>
    </row>
    <row r="69" spans="1:12" ht="21" customHeight="1">
      <c r="A69" s="2"/>
      <c r="B69" s="2"/>
      <c r="C69" s="2"/>
      <c r="D69" s="2"/>
      <c r="J69" s="2"/>
      <c r="K69" s="22"/>
      <c r="L69" s="22"/>
    </row>
    <row r="70" spans="1:12" ht="21" customHeight="1">
      <c r="A70" s="2"/>
      <c r="B70" s="46"/>
      <c r="C70" s="2"/>
      <c r="D70" s="2"/>
      <c r="J70" s="2"/>
      <c r="K70" s="22"/>
      <c r="L70" s="22"/>
    </row>
    <row r="71" spans="1:12" ht="1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</row>
    <row r="72" spans="1:12" ht="26.25" customHeight="1"/>
    <row r="73" spans="1:12" ht="61.5" customHeight="1">
      <c r="A73" s="2"/>
      <c r="B73" s="96" t="s">
        <v>79</v>
      </c>
      <c r="C73" s="97"/>
      <c r="D73" s="97"/>
      <c r="E73" s="97"/>
      <c r="F73" s="97"/>
      <c r="G73" s="97"/>
      <c r="H73" s="97"/>
      <c r="I73" s="98"/>
      <c r="J73" s="2"/>
      <c r="K73" s="22"/>
      <c r="L73" s="22"/>
    </row>
    <row r="74" spans="1:12" ht="15.75" customHeight="1">
      <c r="A74" s="2"/>
      <c r="B74" s="47"/>
      <c r="C74" s="2"/>
      <c r="D74" s="2"/>
      <c r="E74" s="2"/>
      <c r="F74" s="48"/>
      <c r="G74" s="2"/>
      <c r="H74" s="2"/>
      <c r="I74" s="2"/>
      <c r="J74" s="2"/>
      <c r="K74" s="2"/>
      <c r="L74" s="22"/>
    </row>
    <row r="75" spans="1:12" ht="15.75" customHeight="1">
      <c r="A75" s="2"/>
      <c r="B75" s="47" t="s">
        <v>80</v>
      </c>
      <c r="C75" s="2"/>
      <c r="D75" s="2"/>
      <c r="E75" s="2"/>
      <c r="F75" s="48"/>
      <c r="G75" s="2"/>
      <c r="H75" s="2"/>
      <c r="I75" s="2"/>
      <c r="J75" s="2"/>
      <c r="K75" s="2"/>
      <c r="L75" s="22"/>
    </row>
    <row r="76" spans="1:12" ht="15.75" customHeight="1">
      <c r="A76" s="2"/>
      <c r="B76" s="49">
        <f>E42</f>
        <v>0</v>
      </c>
      <c r="C76" s="2"/>
      <c r="D76" s="2"/>
      <c r="E76" s="2"/>
      <c r="F76" s="48"/>
      <c r="G76" s="2"/>
      <c r="H76" s="2"/>
      <c r="I76" s="2"/>
      <c r="J76" s="2"/>
      <c r="K76" s="2"/>
      <c r="L76" s="22"/>
    </row>
    <row r="77" spans="1:12" ht="15.75" customHeight="1">
      <c r="A77" s="2"/>
      <c r="C77" s="2"/>
      <c r="D77" s="2"/>
      <c r="E77" s="2"/>
      <c r="F77" s="48"/>
      <c r="G77" s="2"/>
      <c r="H77" s="2"/>
      <c r="I77" s="2"/>
      <c r="J77" s="2"/>
      <c r="K77" s="2"/>
      <c r="L77" s="22"/>
    </row>
    <row r="78" spans="1:12" ht="23.25" customHeight="1">
      <c r="A78" s="2"/>
      <c r="B78" s="2"/>
      <c r="D78" s="50" t="s">
        <v>81</v>
      </c>
      <c r="E78" s="51" t="s">
        <v>82</v>
      </c>
      <c r="F78" s="52" t="s">
        <v>83</v>
      </c>
      <c r="G78" s="51" t="s">
        <v>82</v>
      </c>
      <c r="H78" s="2"/>
      <c r="I78" s="2"/>
      <c r="J78" s="2"/>
      <c r="K78" s="2"/>
      <c r="L78" s="22"/>
    </row>
    <row r="79" spans="1:12" ht="51.75" customHeight="1">
      <c r="A79" s="2"/>
      <c r="B79" s="94" t="s">
        <v>84</v>
      </c>
      <c r="C79" s="95"/>
      <c r="D79" s="53">
        <f>0.6*B76</f>
        <v>0</v>
      </c>
      <c r="E79" s="54" t="e">
        <f>D79/B76</f>
        <v>#DIV/0!</v>
      </c>
      <c r="F79" s="53">
        <f>F80+F81</f>
        <v>0</v>
      </c>
      <c r="G79" s="54" t="e">
        <f>F79/B76</f>
        <v>#DIV/0!</v>
      </c>
      <c r="H79" s="55" t="e">
        <f>IF(G79&lt;E79,"   tá tranquilo","   eita!")</f>
        <v>#DIV/0!</v>
      </c>
      <c r="I79" s="56"/>
      <c r="J79" s="57"/>
      <c r="K79" s="57"/>
      <c r="L79" s="58"/>
    </row>
    <row r="80" spans="1:12" ht="51.75" hidden="1" customHeight="1">
      <c r="A80" s="57"/>
      <c r="B80" s="59" t="s">
        <v>85</v>
      </c>
      <c r="C80" s="59"/>
      <c r="D80" s="60">
        <v>2000</v>
      </c>
      <c r="E80" s="61" t="e">
        <f t="shared" ref="E80:E81" si="0">D80/$B$76</f>
        <v>#DIV/0!</v>
      </c>
      <c r="F80" s="60">
        <f>SUM(C7:C12,E7:E12,G14:G19)</f>
        <v>0</v>
      </c>
      <c r="G80" s="61" t="e">
        <f t="shared" ref="G80:G81" si="1">F80/$B$76</f>
        <v>#DIV/0!</v>
      </c>
      <c r="H80" s="62" t="e">
        <f t="shared" ref="H80:H81" si="2">IF(G80&lt;E80,"   tá tranquilo","   cuidado")</f>
        <v>#DIV/0!</v>
      </c>
      <c r="I80" s="56"/>
      <c r="J80" s="57"/>
      <c r="K80" s="58"/>
      <c r="L80" s="58"/>
    </row>
    <row r="81" spans="1:12" ht="51.75" hidden="1" customHeight="1">
      <c r="A81" s="57"/>
      <c r="B81" s="59" t="s">
        <v>86</v>
      </c>
      <c r="C81" s="59"/>
      <c r="D81" s="60">
        <f>D79-D80</f>
        <v>-2000</v>
      </c>
      <c r="E81" s="61" t="e">
        <f t="shared" si="0"/>
        <v>#DIV/0!</v>
      </c>
      <c r="F81" s="60">
        <f>SUM(G7:G12,I7:I12)</f>
        <v>0</v>
      </c>
      <c r="G81" s="61" t="e">
        <f t="shared" si="1"/>
        <v>#DIV/0!</v>
      </c>
      <c r="H81" s="62" t="e">
        <f t="shared" si="2"/>
        <v>#DIV/0!</v>
      </c>
      <c r="I81" s="56"/>
      <c r="J81" s="57"/>
      <c r="K81" s="58"/>
      <c r="L81" s="58"/>
    </row>
    <row r="82" spans="1:12" ht="51.75" customHeight="1">
      <c r="A82" s="2"/>
      <c r="B82" s="94" t="s">
        <v>87</v>
      </c>
      <c r="C82" s="95"/>
      <c r="D82" s="53">
        <f>0.2*B76</f>
        <v>0</v>
      </c>
      <c r="E82" s="54" t="e">
        <f>D82/B76</f>
        <v>#DIV/0!</v>
      </c>
      <c r="F82" s="63">
        <f>SUM(F83:F88)</f>
        <v>0</v>
      </c>
      <c r="G82" s="54" t="e">
        <f>F82/B76</f>
        <v>#DIV/0!</v>
      </c>
      <c r="H82" s="55" t="e">
        <f>IF(G82&lt;E82,"   tá tranquilo","   eita!")</f>
        <v>#DIV/0!</v>
      </c>
      <c r="I82" s="56"/>
      <c r="J82" s="57"/>
      <c r="K82" s="58"/>
      <c r="L82" s="58"/>
    </row>
    <row r="83" spans="1:12" ht="51.75" hidden="1" customHeight="1">
      <c r="A83" s="57"/>
      <c r="B83" s="64" t="str">
        <f>B13</f>
        <v>Educação</v>
      </c>
      <c r="C83" s="65"/>
      <c r="D83" s="60">
        <v>250</v>
      </c>
      <c r="E83" s="61" t="e">
        <f t="shared" ref="E83:E88" si="3">D83/$B$76</f>
        <v>#DIV/0!</v>
      </c>
      <c r="F83" s="66">
        <f>SUM(C14:C19)</f>
        <v>0</v>
      </c>
      <c r="G83" s="61" t="e">
        <f t="shared" ref="G83:G89" si="4">F83/$B$76</f>
        <v>#DIV/0!</v>
      </c>
      <c r="H83" s="62" t="e">
        <f t="shared" ref="H83:H88" si="5">IF(G83&lt;E83,"   tá tranquilo","   cuidado")</f>
        <v>#DIV/0!</v>
      </c>
      <c r="I83" s="56"/>
      <c r="J83" s="57"/>
      <c r="K83" s="58"/>
      <c r="L83" s="58"/>
    </row>
    <row r="84" spans="1:12" ht="51.75" hidden="1" customHeight="1">
      <c r="A84" s="57"/>
      <c r="B84" s="64" t="str">
        <f>H13</f>
        <v>Despesas pessoais</v>
      </c>
      <c r="C84" s="65"/>
      <c r="D84" s="60">
        <v>70</v>
      </c>
      <c r="E84" s="61" t="e">
        <f t="shared" si="3"/>
        <v>#DIV/0!</v>
      </c>
      <c r="F84" s="66">
        <f>SUM(I14:I19)</f>
        <v>0</v>
      </c>
      <c r="G84" s="61" t="e">
        <f t="shared" si="4"/>
        <v>#DIV/0!</v>
      </c>
      <c r="H84" s="62" t="e">
        <f t="shared" si="5"/>
        <v>#DIV/0!</v>
      </c>
      <c r="I84" s="56"/>
      <c r="J84" s="57"/>
      <c r="K84" s="58"/>
      <c r="L84" s="58"/>
    </row>
    <row r="85" spans="1:12" ht="51.75" hidden="1" customHeight="1">
      <c r="A85" s="57"/>
      <c r="B85" s="64" t="str">
        <f>D20</f>
        <v>Despesas financeiras</v>
      </c>
      <c r="C85" s="65"/>
      <c r="D85" s="60">
        <v>25</v>
      </c>
      <c r="E85" s="61" t="e">
        <f t="shared" si="3"/>
        <v>#DIV/0!</v>
      </c>
      <c r="F85" s="66">
        <f>SUM(E21:E26)</f>
        <v>0</v>
      </c>
      <c r="G85" s="61" t="e">
        <f t="shared" si="4"/>
        <v>#DIV/0!</v>
      </c>
      <c r="H85" s="62" t="e">
        <f t="shared" si="5"/>
        <v>#DIV/0!</v>
      </c>
      <c r="I85" s="56"/>
      <c r="J85" s="57"/>
      <c r="K85" s="58"/>
      <c r="L85" s="58"/>
    </row>
    <row r="86" spans="1:12" ht="51.75" hidden="1" customHeight="1">
      <c r="A86" s="57"/>
      <c r="B86" s="64" t="str">
        <f>F20</f>
        <v>Serviços digitais</v>
      </c>
      <c r="C86" s="65"/>
      <c r="D86" s="60">
        <v>60</v>
      </c>
      <c r="E86" s="61" t="e">
        <f t="shared" si="3"/>
        <v>#DIV/0!</v>
      </c>
      <c r="F86" s="66">
        <f>SUM(G21:G26)</f>
        <v>0</v>
      </c>
      <c r="G86" s="61" t="e">
        <f t="shared" si="4"/>
        <v>#DIV/0!</v>
      </c>
      <c r="H86" s="62" t="e">
        <f t="shared" si="5"/>
        <v>#DIV/0!</v>
      </c>
      <c r="I86" s="56"/>
      <c r="J86" s="57"/>
      <c r="K86" s="58"/>
      <c r="L86" s="58"/>
    </row>
    <row r="87" spans="1:12" ht="51.75" hidden="1" customHeight="1">
      <c r="A87" s="57"/>
      <c r="B87" s="64" t="str">
        <f>H20</f>
        <v>Gastos extras</v>
      </c>
      <c r="C87" s="65"/>
      <c r="D87" s="60">
        <v>200</v>
      </c>
      <c r="E87" s="61" t="e">
        <f t="shared" si="3"/>
        <v>#DIV/0!</v>
      </c>
      <c r="F87" s="66">
        <f>SUM(I21:I26)</f>
        <v>0</v>
      </c>
      <c r="G87" s="61" t="e">
        <f t="shared" si="4"/>
        <v>#DIV/0!</v>
      </c>
      <c r="H87" s="62" t="e">
        <f t="shared" si="5"/>
        <v>#DIV/0!</v>
      </c>
      <c r="I87" s="56"/>
      <c r="J87" s="57"/>
      <c r="K87" s="58"/>
      <c r="L87" s="58"/>
    </row>
    <row r="88" spans="1:12" ht="51.75" hidden="1" customHeight="1">
      <c r="A88" s="57"/>
      <c r="B88" s="64" t="str">
        <f>D13</f>
        <v>Lazer</v>
      </c>
      <c r="C88" s="65"/>
      <c r="D88" s="60">
        <f>D82-SUM(D83:D87)</f>
        <v>-605</v>
      </c>
      <c r="E88" s="61" t="e">
        <f t="shared" si="3"/>
        <v>#DIV/0!</v>
      </c>
      <c r="F88" s="66">
        <f>SUM(E14:E19)</f>
        <v>0</v>
      </c>
      <c r="G88" s="61" t="e">
        <f t="shared" si="4"/>
        <v>#DIV/0!</v>
      </c>
      <c r="H88" s="62" t="e">
        <f t="shared" si="5"/>
        <v>#DIV/0!</v>
      </c>
      <c r="I88" s="56"/>
      <c r="J88" s="57"/>
      <c r="K88" s="58"/>
      <c r="L88" s="58"/>
    </row>
    <row r="89" spans="1:12" ht="51.75" customHeight="1">
      <c r="A89" s="2"/>
      <c r="B89" s="67" t="s">
        <v>88</v>
      </c>
      <c r="C89" s="68"/>
      <c r="D89" s="53">
        <f>0.2*B76</f>
        <v>0</v>
      </c>
      <c r="E89" s="54" t="e">
        <f>D89/B76</f>
        <v>#DIV/0!</v>
      </c>
      <c r="F89" s="53">
        <f>SUM(C21:C26)+F47-G42</f>
        <v>0</v>
      </c>
      <c r="G89" s="54" t="e">
        <f t="shared" si="4"/>
        <v>#DIV/0!</v>
      </c>
      <c r="H89" s="55" t="e">
        <f>IF(G89&lt;E89,"   tá faltando...","   mandou bem!")</f>
        <v>#DIV/0!</v>
      </c>
      <c r="I89" s="56"/>
      <c r="J89" s="57"/>
      <c r="K89" s="58"/>
      <c r="L89" s="58"/>
    </row>
    <row r="90" spans="1:12" ht="36.75" customHeight="1">
      <c r="A90" s="2"/>
      <c r="B90" s="42" t="s">
        <v>89</v>
      </c>
      <c r="C90" s="2"/>
      <c r="D90" s="69">
        <f>SUM(D89,D82,D79)</f>
        <v>0</v>
      </c>
      <c r="E90" s="70" t="e">
        <f>D90/B76</f>
        <v>#DIV/0!</v>
      </c>
      <c r="F90" s="69">
        <f>SUM(F79,F82,F89)</f>
        <v>0</v>
      </c>
      <c r="G90" s="70" t="e">
        <f>F90/B76</f>
        <v>#DIV/0!</v>
      </c>
      <c r="H90" s="22"/>
      <c r="I90" s="22"/>
      <c r="J90" s="22"/>
      <c r="K90" s="22"/>
      <c r="L90" s="22"/>
    </row>
    <row r="91" spans="1:12" ht="15.75" customHeight="1">
      <c r="A91" s="2"/>
      <c r="B91" s="2"/>
      <c r="C91" s="2"/>
      <c r="D91" s="2"/>
      <c r="E91" s="2"/>
      <c r="F91" s="2"/>
      <c r="G91" s="2"/>
      <c r="H91" s="22"/>
      <c r="I91" s="22"/>
      <c r="J91" s="22"/>
      <c r="K91" s="22"/>
      <c r="L91" s="22"/>
    </row>
    <row r="92" spans="1:1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2"/>
      <c r="L92" s="22"/>
    </row>
    <row r="93" spans="1:12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2"/>
      <c r="L93" s="22"/>
    </row>
    <row r="94" spans="1:12" ht="15.75" customHeight="1">
      <c r="A94" s="2"/>
      <c r="B94" s="2"/>
      <c r="C94" s="2"/>
      <c r="F94" s="71" t="str">
        <f>B6</f>
        <v>Habitação</v>
      </c>
      <c r="G94" s="72">
        <f>SUM(C7:C12)</f>
        <v>0</v>
      </c>
      <c r="H94" s="2"/>
      <c r="I94" s="2"/>
      <c r="J94" s="2"/>
      <c r="K94" s="22"/>
      <c r="L94" s="22"/>
    </row>
    <row r="95" spans="1:12" ht="15.75" customHeight="1">
      <c r="A95" s="2"/>
      <c r="B95" s="2"/>
      <c r="C95" s="2"/>
      <c r="F95" s="73" t="str">
        <f>D6</f>
        <v>Comunicação</v>
      </c>
      <c r="G95" s="72">
        <f>SUM(E7:E12)</f>
        <v>0</v>
      </c>
      <c r="H95" s="2"/>
      <c r="I95" s="2"/>
      <c r="J95" s="2"/>
      <c r="K95" s="22"/>
      <c r="L95" s="22"/>
    </row>
    <row r="96" spans="1:12" ht="15.75" customHeight="1">
      <c r="A96" s="2"/>
      <c r="B96" s="2"/>
      <c r="C96" s="2"/>
      <c r="F96" s="73" t="str">
        <f>F13</f>
        <v>Saúde</v>
      </c>
      <c r="G96" s="72">
        <f>SUM(G14:G19)</f>
        <v>0</v>
      </c>
      <c r="H96" s="2"/>
      <c r="I96" s="2"/>
      <c r="J96" s="2"/>
      <c r="K96" s="22"/>
      <c r="L96" s="22"/>
    </row>
    <row r="97" spans="1:12" ht="15.75" customHeight="1">
      <c r="A97" s="2"/>
      <c r="B97" s="2"/>
      <c r="C97" s="2"/>
      <c r="F97" s="73" t="str">
        <f>F6</f>
        <v>Alimentação</v>
      </c>
      <c r="G97" s="72">
        <f>SUM(G7:G12)</f>
        <v>0</v>
      </c>
      <c r="H97" s="2"/>
      <c r="I97" s="2"/>
      <c r="J97" s="2"/>
      <c r="K97" s="22"/>
      <c r="L97" s="22"/>
    </row>
    <row r="98" spans="1:12" ht="15.75" customHeight="1">
      <c r="A98" s="2"/>
      <c r="B98" s="2"/>
      <c r="C98" s="2"/>
      <c r="F98" s="73" t="str">
        <f>H6</f>
        <v>Transporte</v>
      </c>
      <c r="G98" s="72">
        <f>SUM(I7:I12)</f>
        <v>0</v>
      </c>
      <c r="H98" s="2"/>
      <c r="I98" s="2"/>
      <c r="J98" s="2"/>
      <c r="K98" s="22"/>
      <c r="L98" s="22"/>
    </row>
    <row r="99" spans="1:12" ht="15.75" customHeight="1">
      <c r="A99" s="2"/>
      <c r="B99" s="2"/>
      <c r="C99" s="2"/>
      <c r="F99" s="73" t="str">
        <f>D13</f>
        <v>Lazer</v>
      </c>
      <c r="G99" s="72">
        <f>SUM(E14:E19)</f>
        <v>0</v>
      </c>
      <c r="H99" s="2"/>
      <c r="I99" s="2"/>
      <c r="J99" s="2"/>
      <c r="K99" s="22"/>
      <c r="L99" s="22"/>
    </row>
    <row r="100" spans="1:12" ht="15.75" customHeight="1">
      <c r="A100" s="2"/>
      <c r="B100" s="2"/>
      <c r="C100" s="2"/>
      <c r="F100" s="73" t="str">
        <f>B13</f>
        <v>Educação</v>
      </c>
      <c r="G100" s="72">
        <f>SUM(C14:C19)</f>
        <v>0</v>
      </c>
      <c r="H100" s="2"/>
      <c r="I100" s="2"/>
      <c r="J100" s="2"/>
      <c r="K100" s="22"/>
      <c r="L100" s="22"/>
    </row>
    <row r="101" spans="1:12" ht="15.75" customHeight="1">
      <c r="A101" s="2"/>
      <c r="B101" s="2"/>
      <c r="C101" s="2"/>
      <c r="F101" s="73" t="str">
        <f>H13</f>
        <v>Despesas pessoais</v>
      </c>
      <c r="G101" s="72">
        <f>SUM(I14:I19)</f>
        <v>0</v>
      </c>
      <c r="H101" s="2"/>
      <c r="I101" s="2"/>
      <c r="J101" s="2"/>
      <c r="K101" s="22"/>
      <c r="L101" s="22"/>
    </row>
    <row r="102" spans="1:12" ht="15.75" customHeight="1">
      <c r="A102" s="2"/>
      <c r="B102" s="2"/>
      <c r="C102" s="2"/>
      <c r="F102" s="73" t="str">
        <f>D20</f>
        <v>Despesas financeiras</v>
      </c>
      <c r="G102" s="72">
        <f>SUM(E21:E26)</f>
        <v>0</v>
      </c>
      <c r="H102" s="2"/>
      <c r="I102" s="2"/>
      <c r="J102" s="2"/>
      <c r="K102" s="22"/>
      <c r="L102" s="22"/>
    </row>
    <row r="103" spans="1:12" ht="15.75" customHeight="1">
      <c r="A103" s="2"/>
      <c r="B103" s="2"/>
      <c r="C103" s="2"/>
      <c r="F103" s="73" t="str">
        <f>F20</f>
        <v>Serviços digitais</v>
      </c>
      <c r="G103" s="72">
        <f>SUM(G21:G26)</f>
        <v>0</v>
      </c>
      <c r="H103" s="2"/>
      <c r="I103" s="2"/>
      <c r="J103" s="2"/>
      <c r="K103" s="22"/>
      <c r="L103" s="22"/>
    </row>
    <row r="104" spans="1:12" ht="15.75" customHeight="1">
      <c r="A104" s="2"/>
      <c r="B104" s="2"/>
      <c r="C104" s="2"/>
      <c r="F104" s="73" t="str">
        <f>H20</f>
        <v>Gastos extras</v>
      </c>
      <c r="G104" s="72">
        <f>SUM(I21:I26)</f>
        <v>0</v>
      </c>
      <c r="H104" s="2"/>
      <c r="I104" s="2"/>
      <c r="J104" s="2"/>
      <c r="K104" s="22"/>
      <c r="L104" s="22"/>
    </row>
    <row r="105" spans="1:12" ht="28.5" customHeight="1">
      <c r="A105" s="2"/>
      <c r="B105" s="2"/>
      <c r="C105" s="2"/>
      <c r="D105" s="2"/>
      <c r="E105" s="2"/>
      <c r="F105" s="74" t="s">
        <v>90</v>
      </c>
      <c r="G105" s="3">
        <f>SUM(G94:G104)</f>
        <v>0</v>
      </c>
      <c r="H105" s="2"/>
      <c r="I105" s="2"/>
      <c r="J105" s="2"/>
      <c r="K105" s="22"/>
      <c r="L105" s="22"/>
    </row>
    <row r="106" spans="1:12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2"/>
      <c r="L106" s="22"/>
    </row>
    <row r="107" spans="1:12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2"/>
      <c r="L107" s="22"/>
    </row>
    <row r="108" spans="1:12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2"/>
      <c r="L108" s="22"/>
    </row>
    <row r="109" spans="1:12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2"/>
      <c r="L109" s="22"/>
    </row>
    <row r="110" spans="1:12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2"/>
      <c r="L110" s="22"/>
    </row>
    <row r="111" spans="1:12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2"/>
      <c r="L111" s="22"/>
    </row>
    <row r="112" spans="1: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2"/>
      <c r="L112" s="22"/>
    </row>
    <row r="113" spans="1:1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2"/>
      <c r="L113" s="22"/>
    </row>
    <row r="114" spans="1:12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2"/>
      <c r="L114" s="22"/>
    </row>
    <row r="115" spans="1:12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2"/>
      <c r="L115" s="22"/>
    </row>
    <row r="116" spans="1:12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2"/>
      <c r="L116" s="22"/>
    </row>
    <row r="117" spans="1:12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2"/>
      <c r="L117" s="22"/>
    </row>
    <row r="118" spans="1:12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2"/>
      <c r="L118" s="22"/>
    </row>
    <row r="119" spans="1:12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2"/>
      <c r="L119" s="22"/>
    </row>
    <row r="120" spans="1:12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2"/>
      <c r="L120" s="22"/>
    </row>
    <row r="121" spans="1:12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2"/>
      <c r="L121" s="22"/>
    </row>
    <row r="122" spans="1:1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2"/>
      <c r="L122" s="22"/>
    </row>
    <row r="123" spans="1:12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2"/>
      <c r="L123" s="22"/>
    </row>
    <row r="124" spans="1:12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2"/>
      <c r="L124" s="22"/>
    </row>
    <row r="125" spans="1:12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2"/>
      <c r="L125" s="22"/>
    </row>
    <row r="126" spans="1:12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2"/>
      <c r="L126" s="22"/>
    </row>
    <row r="127" spans="1:12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2"/>
      <c r="L127" s="22"/>
    </row>
    <row r="128" spans="1:12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2"/>
      <c r="L128" s="22"/>
    </row>
    <row r="129" spans="1:12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2"/>
      <c r="L129" s="22"/>
    </row>
    <row r="130" spans="1:12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2"/>
      <c r="L130" s="22"/>
    </row>
    <row r="131" spans="1:12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2"/>
      <c r="L131" s="22"/>
    </row>
    <row r="132" spans="1:1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2"/>
      <c r="L132" s="22"/>
    </row>
    <row r="133" spans="1:12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2"/>
      <c r="L133" s="22"/>
    </row>
    <row r="134" spans="1:12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2"/>
      <c r="L134" s="22"/>
    </row>
    <row r="135" spans="1:12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2"/>
      <c r="L135" s="22"/>
    </row>
    <row r="136" spans="1:12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2"/>
      <c r="L136" s="22"/>
    </row>
    <row r="137" spans="1:12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2"/>
      <c r="L137" s="22"/>
    </row>
    <row r="138" spans="1:12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2"/>
      <c r="L138" s="22"/>
    </row>
    <row r="139" spans="1:12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2"/>
      <c r="L139" s="22"/>
    </row>
    <row r="140" spans="1:12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2"/>
      <c r="L140" s="22"/>
    </row>
    <row r="141" spans="1:12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2"/>
      <c r="L141" s="22"/>
    </row>
    <row r="142" spans="1:1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2"/>
      <c r="L142" s="22"/>
    </row>
    <row r="143" spans="1:12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2"/>
      <c r="L143" s="22"/>
    </row>
    <row r="144" spans="1:12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2"/>
      <c r="L144" s="22"/>
    </row>
    <row r="145" spans="1:12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2"/>
      <c r="L145" s="22"/>
    </row>
    <row r="146" spans="1:12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2"/>
      <c r="L146" s="22"/>
    </row>
    <row r="147" spans="1:12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2"/>
      <c r="L147" s="22"/>
    </row>
    <row r="148" spans="1:12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2"/>
      <c r="L148" s="22"/>
    </row>
    <row r="149" spans="1:12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2"/>
      <c r="L149" s="22"/>
    </row>
    <row r="150" spans="1:12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2"/>
      <c r="L150" s="22"/>
    </row>
    <row r="151" spans="1:12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2"/>
      <c r="L151" s="22"/>
    </row>
    <row r="152" spans="1:1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2"/>
      <c r="L152" s="22"/>
    </row>
    <row r="153" spans="1:12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2"/>
      <c r="L153" s="22"/>
    </row>
    <row r="154" spans="1:12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2"/>
      <c r="L154" s="22"/>
    </row>
    <row r="155" spans="1:12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2"/>
      <c r="L155" s="22"/>
    </row>
    <row r="156" spans="1:12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2"/>
      <c r="L156" s="22"/>
    </row>
    <row r="157" spans="1:12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2"/>
      <c r="L157" s="22"/>
    </row>
    <row r="158" spans="1:12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2"/>
      <c r="L158" s="22"/>
    </row>
    <row r="159" spans="1:12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2"/>
      <c r="L159" s="22"/>
    </row>
    <row r="160" spans="1:12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2"/>
      <c r="L160" s="22"/>
    </row>
    <row r="161" spans="1:12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2"/>
      <c r="L161" s="22"/>
    </row>
    <row r="162" spans="1:1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2"/>
      <c r="L162" s="22"/>
    </row>
    <row r="163" spans="1:12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2"/>
      <c r="L163" s="22"/>
    </row>
    <row r="164" spans="1:12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2"/>
      <c r="L164" s="22"/>
    </row>
    <row r="165" spans="1:12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2"/>
      <c r="L165" s="22"/>
    </row>
    <row r="166" spans="1:12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2"/>
      <c r="L166" s="22"/>
    </row>
    <row r="167" spans="1:12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2"/>
      <c r="L167" s="22"/>
    </row>
    <row r="168" spans="1:12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2"/>
      <c r="L168" s="22"/>
    </row>
    <row r="169" spans="1:12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2"/>
      <c r="L169" s="22"/>
    </row>
    <row r="170" spans="1:12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2"/>
      <c r="L170" s="22"/>
    </row>
    <row r="171" spans="1:12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2"/>
      <c r="L171" s="22"/>
    </row>
    <row r="172" spans="1:1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2"/>
      <c r="L172" s="22"/>
    </row>
    <row r="173" spans="1:12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2"/>
      <c r="L173" s="22"/>
    </row>
    <row r="174" spans="1:12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2"/>
      <c r="L174" s="22"/>
    </row>
    <row r="175" spans="1:12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2"/>
      <c r="L175" s="22"/>
    </row>
    <row r="176" spans="1:12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2"/>
      <c r="L176" s="22"/>
    </row>
    <row r="177" spans="1:12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2"/>
      <c r="L177" s="22"/>
    </row>
    <row r="178" spans="1:12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2"/>
      <c r="L178" s="22"/>
    </row>
    <row r="179" spans="1:12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2"/>
      <c r="L179" s="22"/>
    </row>
    <row r="180" spans="1:12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2"/>
      <c r="L180" s="22"/>
    </row>
    <row r="181" spans="1:12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2"/>
      <c r="L181" s="22"/>
    </row>
    <row r="182" spans="1:1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2"/>
      <c r="L182" s="22"/>
    </row>
    <row r="183" spans="1:12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2"/>
      <c r="L183" s="22"/>
    </row>
    <row r="184" spans="1:12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2"/>
      <c r="L184" s="22"/>
    </row>
    <row r="185" spans="1:12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2"/>
      <c r="L185" s="22"/>
    </row>
    <row r="186" spans="1:12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2"/>
      <c r="L186" s="22"/>
    </row>
    <row r="187" spans="1:12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2"/>
      <c r="L187" s="22"/>
    </row>
    <row r="188" spans="1:12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2"/>
      <c r="L188" s="22"/>
    </row>
    <row r="189" spans="1:12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2"/>
      <c r="L189" s="22"/>
    </row>
    <row r="190" spans="1:12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2"/>
      <c r="L190" s="22"/>
    </row>
    <row r="191" spans="1:12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2"/>
      <c r="L191" s="22"/>
    </row>
    <row r="192" spans="1:1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2"/>
      <c r="L192" s="22"/>
    </row>
    <row r="193" spans="1:12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2"/>
      <c r="L193" s="22"/>
    </row>
    <row r="194" spans="1:12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2"/>
      <c r="L194" s="22"/>
    </row>
    <row r="195" spans="1:12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2"/>
      <c r="L195" s="22"/>
    </row>
    <row r="196" spans="1:12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2"/>
      <c r="L196" s="22"/>
    </row>
    <row r="197" spans="1:12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2"/>
      <c r="L197" s="22"/>
    </row>
    <row r="198" spans="1:1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2"/>
      <c r="L198" s="22"/>
    </row>
    <row r="199" spans="1:1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2"/>
      <c r="L199" s="22"/>
    </row>
    <row r="200" spans="1:1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2"/>
      <c r="L200" s="22"/>
    </row>
    <row r="201" spans="1:1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2"/>
      <c r="L201" s="22"/>
    </row>
    <row r="202" spans="1:1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2"/>
      <c r="L202" s="22"/>
    </row>
    <row r="203" spans="1:1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2"/>
      <c r="L203" s="22"/>
    </row>
    <row r="204" spans="1:1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2"/>
      <c r="L204" s="22"/>
    </row>
    <row r="205" spans="1:1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2"/>
      <c r="L205" s="22"/>
    </row>
    <row r="206" spans="1:1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2"/>
      <c r="L206" s="22"/>
    </row>
    <row r="207" spans="1:1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2"/>
      <c r="L207" s="22"/>
    </row>
    <row r="208" spans="1:12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2"/>
      <c r="L208" s="22"/>
    </row>
    <row r="209" spans="1:12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2"/>
      <c r="L209" s="22"/>
    </row>
    <row r="210" spans="1:12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2"/>
      <c r="L210" s="22"/>
    </row>
    <row r="211" spans="1:12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2"/>
      <c r="L211" s="22"/>
    </row>
    <row r="212" spans="1: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2"/>
      <c r="L212" s="22"/>
    </row>
    <row r="213" spans="1:12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2"/>
      <c r="L213" s="22"/>
    </row>
    <row r="214" spans="1:12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2"/>
      <c r="L214" s="22"/>
    </row>
    <row r="215" spans="1:12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2"/>
      <c r="L215" s="22"/>
    </row>
    <row r="216" spans="1:12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2"/>
      <c r="L216" s="22"/>
    </row>
    <row r="217" spans="1:12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2"/>
      <c r="L217" s="22"/>
    </row>
    <row r="218" spans="1:12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2"/>
      <c r="L218" s="22"/>
    </row>
    <row r="219" spans="1:12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2"/>
      <c r="L219" s="22"/>
    </row>
    <row r="220" spans="1:12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2"/>
      <c r="L220" s="22"/>
    </row>
    <row r="221" spans="1:12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2"/>
      <c r="L221" s="22"/>
    </row>
    <row r="222" spans="1:1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2"/>
      <c r="L222" s="22"/>
    </row>
    <row r="223" spans="1:12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2"/>
      <c r="L223" s="22"/>
    </row>
    <row r="224" spans="1:12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2"/>
      <c r="L224" s="22"/>
    </row>
    <row r="225" spans="1:1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2"/>
      <c r="L225" s="22"/>
    </row>
    <row r="226" spans="1:1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2"/>
      <c r="L226" s="22"/>
    </row>
    <row r="227" spans="1:1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2"/>
      <c r="L227" s="22"/>
    </row>
    <row r="228" spans="1:1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2"/>
      <c r="L228" s="22"/>
    </row>
    <row r="229" spans="1:1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2"/>
      <c r="L229" s="22"/>
    </row>
    <row r="230" spans="1:12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2"/>
      <c r="L230" s="22"/>
    </row>
    <row r="231" spans="1:12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2"/>
      <c r="L231" s="22"/>
    </row>
    <row r="232" spans="1:1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2"/>
      <c r="L232" s="22"/>
    </row>
    <row r="233" spans="1:12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2"/>
      <c r="L233" s="22"/>
    </row>
    <row r="234" spans="1:12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2"/>
      <c r="L234" s="22"/>
    </row>
    <row r="235" spans="1:12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2"/>
      <c r="L235" s="22"/>
    </row>
    <row r="236" spans="1:12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2"/>
      <c r="L236" s="22"/>
    </row>
    <row r="237" spans="1:12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2"/>
      <c r="L237" s="22"/>
    </row>
    <row r="238" spans="1:12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2"/>
      <c r="L238" s="22"/>
    </row>
    <row r="239" spans="1:12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2"/>
      <c r="L239" s="22"/>
    </row>
    <row r="240" spans="1:12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2"/>
      <c r="L240" s="22"/>
    </row>
    <row r="241" spans="1:12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2"/>
      <c r="L241" s="22"/>
    </row>
    <row r="242" spans="1:1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2"/>
      <c r="L242" s="22"/>
    </row>
    <row r="243" spans="1:12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2"/>
      <c r="L243" s="22"/>
    </row>
    <row r="244" spans="1:12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2"/>
      <c r="L244" s="22"/>
    </row>
    <row r="245" spans="1:12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2"/>
      <c r="L245" s="22"/>
    </row>
    <row r="246" spans="1:12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2"/>
      <c r="L246" s="22"/>
    </row>
    <row r="247" spans="1:12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2"/>
      <c r="L247" s="22"/>
    </row>
    <row r="248" spans="1:12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2"/>
      <c r="L248" s="22"/>
    </row>
    <row r="249" spans="1:12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2"/>
      <c r="L249" s="22"/>
    </row>
    <row r="250" spans="1:12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2"/>
      <c r="L250" s="22"/>
    </row>
    <row r="251" spans="1:12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2"/>
      <c r="L251" s="22"/>
    </row>
    <row r="252" spans="1:1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2"/>
      <c r="L252" s="22"/>
    </row>
    <row r="253" spans="1:12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2"/>
      <c r="L253" s="22"/>
    </row>
    <row r="254" spans="1:12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2"/>
      <c r="L254" s="22"/>
    </row>
    <row r="255" spans="1:12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2"/>
      <c r="L255" s="22"/>
    </row>
    <row r="256" spans="1:12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2"/>
      <c r="L256" s="22"/>
    </row>
    <row r="257" spans="1:12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2"/>
      <c r="L257" s="22"/>
    </row>
    <row r="258" spans="1:12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2"/>
      <c r="L258" s="22"/>
    </row>
    <row r="259" spans="1:12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2"/>
      <c r="L259" s="22"/>
    </row>
    <row r="260" spans="1:12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2"/>
      <c r="L260" s="22"/>
    </row>
    <row r="261" spans="1:12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2"/>
      <c r="L261" s="22"/>
    </row>
    <row r="262" spans="1:1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2"/>
      <c r="L262" s="22"/>
    </row>
    <row r="263" spans="1:12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2"/>
      <c r="L263" s="22"/>
    </row>
    <row r="264" spans="1:12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2"/>
      <c r="L264" s="22"/>
    </row>
    <row r="265" spans="1:12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2"/>
      <c r="L265" s="22"/>
    </row>
    <row r="266" spans="1:12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2"/>
      <c r="L266" s="22"/>
    </row>
    <row r="267" spans="1:12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2"/>
      <c r="L267" s="22"/>
    </row>
    <row r="268" spans="1:12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2"/>
      <c r="L268" s="22"/>
    </row>
    <row r="269" spans="1:12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2"/>
      <c r="L269" s="22"/>
    </row>
    <row r="270" spans="1:12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2"/>
      <c r="L270" s="22"/>
    </row>
    <row r="271" spans="1:12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2"/>
      <c r="L271" s="22"/>
    </row>
    <row r="272" spans="1:1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2"/>
      <c r="L272" s="22"/>
    </row>
    <row r="273" spans="1:12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2"/>
      <c r="L273" s="22"/>
    </row>
    <row r="274" spans="1:12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2"/>
      <c r="L274" s="22"/>
    </row>
    <row r="275" spans="1:12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2"/>
      <c r="L275" s="22"/>
    </row>
    <row r="276" spans="1:12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2"/>
      <c r="L276" s="22"/>
    </row>
    <row r="277" spans="1:12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2"/>
      <c r="L277" s="22"/>
    </row>
    <row r="278" spans="1:12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2"/>
      <c r="L278" s="22"/>
    </row>
    <row r="279" spans="1:12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2"/>
      <c r="L279" s="22"/>
    </row>
    <row r="280" spans="1:12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2"/>
      <c r="L280" s="22"/>
    </row>
    <row r="281" spans="1:12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2"/>
      <c r="L281" s="22"/>
    </row>
    <row r="282" spans="1:1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2"/>
      <c r="L282" s="22"/>
    </row>
    <row r="283" spans="1:12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2"/>
      <c r="L283" s="22"/>
    </row>
    <row r="284" spans="1:12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2"/>
      <c r="L284" s="22"/>
    </row>
    <row r="285" spans="1:12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2"/>
      <c r="L285" s="22"/>
    </row>
    <row r="286" spans="1:12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2"/>
      <c r="L286" s="22"/>
    </row>
    <row r="287" spans="1:12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2"/>
      <c r="L287" s="22"/>
    </row>
    <row r="288" spans="1:12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2"/>
      <c r="L288" s="22"/>
    </row>
    <row r="289" spans="1:12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2"/>
      <c r="L289" s="22"/>
    </row>
    <row r="290" spans="1:12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2"/>
      <c r="L290" s="22"/>
    </row>
    <row r="291" spans="1:12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2"/>
      <c r="L291" s="22"/>
    </row>
    <row r="292" spans="1:1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2"/>
      <c r="L292" s="22"/>
    </row>
    <row r="293" spans="1:12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2"/>
      <c r="L293" s="22"/>
    </row>
    <row r="294" spans="1:12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2"/>
      <c r="L294" s="22"/>
    </row>
    <row r="295" spans="1:12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2"/>
      <c r="L295" s="22"/>
    </row>
    <row r="296" spans="1:12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2"/>
      <c r="L296" s="22"/>
    </row>
    <row r="297" spans="1:12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2"/>
      <c r="L297" s="22"/>
    </row>
    <row r="298" spans="1:12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2"/>
      <c r="L298" s="22"/>
    </row>
    <row r="299" spans="1:12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2"/>
      <c r="L299" s="22"/>
    </row>
    <row r="300" spans="1:12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2"/>
      <c r="L300" s="22"/>
    </row>
    <row r="301" spans="1:12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2"/>
      <c r="L301" s="22"/>
    </row>
    <row r="302" spans="1:1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2"/>
      <c r="L302" s="22"/>
    </row>
    <row r="303" spans="1:12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2"/>
      <c r="L303" s="22"/>
    </row>
    <row r="304" spans="1:12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2"/>
      <c r="L304" s="22"/>
    </row>
    <row r="305" spans="1:12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2"/>
      <c r="L305" s="22"/>
    </row>
    <row r="306" spans="1:12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2"/>
      <c r="L306" s="22"/>
    </row>
    <row r="307" spans="1:12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2"/>
      <c r="L307" s="22"/>
    </row>
    <row r="308" spans="1:12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2"/>
      <c r="L308" s="22"/>
    </row>
    <row r="309" spans="1:12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2"/>
      <c r="L309" s="22"/>
    </row>
    <row r="310" spans="1:12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2"/>
      <c r="L310" s="22"/>
    </row>
    <row r="311" spans="1:12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2"/>
      <c r="L311" s="22"/>
    </row>
    <row r="312" spans="1: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2"/>
      <c r="L312" s="22"/>
    </row>
    <row r="313" spans="1:12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2"/>
      <c r="L313" s="22"/>
    </row>
    <row r="314" spans="1:12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2"/>
      <c r="L314" s="22"/>
    </row>
    <row r="315" spans="1:12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2"/>
      <c r="L315" s="22"/>
    </row>
    <row r="316" spans="1:12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2"/>
      <c r="L316" s="22"/>
    </row>
    <row r="317" spans="1:12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2"/>
      <c r="L317" s="22"/>
    </row>
    <row r="318" spans="1:12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2"/>
      <c r="L318" s="22"/>
    </row>
    <row r="319" spans="1:12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2"/>
      <c r="L319" s="22"/>
    </row>
    <row r="320" spans="1:12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2"/>
      <c r="L320" s="22"/>
    </row>
    <row r="321" spans="1:12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2"/>
      <c r="L321" s="22"/>
    </row>
    <row r="322" spans="1:1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2"/>
      <c r="L322" s="22"/>
    </row>
    <row r="323" spans="1:12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2"/>
      <c r="L323" s="22"/>
    </row>
    <row r="324" spans="1:12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2"/>
      <c r="L324" s="22"/>
    </row>
    <row r="325" spans="1:12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2"/>
      <c r="L325" s="22"/>
    </row>
    <row r="326" spans="1:12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2"/>
      <c r="L326" s="22"/>
    </row>
    <row r="327" spans="1:12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2"/>
      <c r="L327" s="22"/>
    </row>
    <row r="328" spans="1:12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2"/>
      <c r="L328" s="22"/>
    </row>
    <row r="329" spans="1:12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2"/>
      <c r="L329" s="22"/>
    </row>
    <row r="330" spans="1:12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2"/>
      <c r="L330" s="22"/>
    </row>
    <row r="331" spans="1:12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2"/>
      <c r="L331" s="22"/>
    </row>
    <row r="332" spans="1:1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2"/>
      <c r="L332" s="22"/>
    </row>
    <row r="333" spans="1:12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2"/>
      <c r="L333" s="22"/>
    </row>
    <row r="334" spans="1:12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2"/>
      <c r="L334" s="22"/>
    </row>
    <row r="335" spans="1:12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2"/>
      <c r="L335" s="22"/>
    </row>
    <row r="336" spans="1:12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2"/>
      <c r="L336" s="22"/>
    </row>
    <row r="337" spans="1:12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2"/>
      <c r="L337" s="22"/>
    </row>
    <row r="338" spans="1:12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2"/>
      <c r="L338" s="22"/>
    </row>
    <row r="339" spans="1:12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2"/>
      <c r="L339" s="22"/>
    </row>
    <row r="340" spans="1:12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2"/>
      <c r="L340" s="22"/>
    </row>
    <row r="341" spans="1:12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2"/>
      <c r="L341" s="22"/>
    </row>
    <row r="342" spans="1:1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2"/>
      <c r="L342" s="22"/>
    </row>
    <row r="343" spans="1:12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2"/>
      <c r="L343" s="22"/>
    </row>
    <row r="344" spans="1:12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2"/>
      <c r="L344" s="22"/>
    </row>
    <row r="345" spans="1:12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2"/>
      <c r="L345" s="22"/>
    </row>
    <row r="346" spans="1:12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2"/>
      <c r="L346" s="22"/>
    </row>
    <row r="347" spans="1:12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2"/>
      <c r="L347" s="22"/>
    </row>
    <row r="348" spans="1:12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2"/>
      <c r="L348" s="22"/>
    </row>
    <row r="349" spans="1:12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2"/>
      <c r="L349" s="22"/>
    </row>
    <row r="350" spans="1:12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2"/>
      <c r="L350" s="22"/>
    </row>
    <row r="351" spans="1:12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2"/>
      <c r="L351" s="22"/>
    </row>
    <row r="352" spans="1:1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2"/>
      <c r="L352" s="22"/>
    </row>
    <row r="353" spans="1:12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2"/>
      <c r="L353" s="22"/>
    </row>
    <row r="354" spans="1:12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2"/>
      <c r="L354" s="22"/>
    </row>
    <row r="355" spans="1:12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2"/>
      <c r="L355" s="22"/>
    </row>
    <row r="356" spans="1:12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2"/>
      <c r="L356" s="22"/>
    </row>
    <row r="357" spans="1:12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2"/>
      <c r="L357" s="22"/>
    </row>
    <row r="358" spans="1:12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2"/>
      <c r="L358" s="22"/>
    </row>
    <row r="359" spans="1:12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2"/>
      <c r="L359" s="22"/>
    </row>
    <row r="360" spans="1:12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2"/>
      <c r="L360" s="22"/>
    </row>
    <row r="361" spans="1:12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2"/>
      <c r="L361" s="22"/>
    </row>
    <row r="362" spans="1:1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2"/>
      <c r="L362" s="22"/>
    </row>
    <row r="363" spans="1:12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2"/>
      <c r="L363" s="22"/>
    </row>
    <row r="364" spans="1:12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2"/>
      <c r="L364" s="22"/>
    </row>
    <row r="365" spans="1:12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2"/>
      <c r="L365" s="22"/>
    </row>
    <row r="366" spans="1:12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2"/>
      <c r="L366" s="22"/>
    </row>
    <row r="367" spans="1:12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2"/>
      <c r="L367" s="22"/>
    </row>
    <row r="368" spans="1:12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2"/>
      <c r="L368" s="22"/>
    </row>
    <row r="369" spans="1:12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2"/>
      <c r="L369" s="22"/>
    </row>
    <row r="370" spans="1:12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2"/>
      <c r="L370" s="22"/>
    </row>
    <row r="371" spans="1:12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2"/>
      <c r="L371" s="22"/>
    </row>
    <row r="372" spans="1:1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2"/>
      <c r="L372" s="22"/>
    </row>
    <row r="373" spans="1:12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2"/>
      <c r="L373" s="22"/>
    </row>
    <row r="374" spans="1:12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2"/>
      <c r="L374" s="22"/>
    </row>
    <row r="375" spans="1:12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2"/>
      <c r="L375" s="22"/>
    </row>
    <row r="376" spans="1:12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2"/>
      <c r="L376" s="22"/>
    </row>
    <row r="377" spans="1:12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2"/>
      <c r="L377" s="22"/>
    </row>
    <row r="378" spans="1:12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2"/>
      <c r="L378" s="22"/>
    </row>
    <row r="379" spans="1:12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2"/>
      <c r="L379" s="22"/>
    </row>
    <row r="380" spans="1:12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2"/>
      <c r="L380" s="22"/>
    </row>
    <row r="381" spans="1:12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2"/>
      <c r="L381" s="22"/>
    </row>
    <row r="382" spans="1:1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2"/>
      <c r="L382" s="22"/>
    </row>
    <row r="383" spans="1:12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2"/>
      <c r="L383" s="22"/>
    </row>
    <row r="384" spans="1:12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2"/>
      <c r="L384" s="22"/>
    </row>
    <row r="385" spans="1:12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2"/>
      <c r="L385" s="22"/>
    </row>
    <row r="386" spans="1:12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2"/>
      <c r="L386" s="22"/>
    </row>
    <row r="387" spans="1:12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2"/>
      <c r="L387" s="22"/>
    </row>
    <row r="388" spans="1:12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2"/>
      <c r="L388" s="22"/>
    </row>
    <row r="389" spans="1:12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2"/>
      <c r="L389" s="22"/>
    </row>
    <row r="390" spans="1:12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2"/>
      <c r="L390" s="22"/>
    </row>
    <row r="391" spans="1:12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2"/>
      <c r="L391" s="22"/>
    </row>
    <row r="392" spans="1:1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2"/>
      <c r="L392" s="22"/>
    </row>
    <row r="393" spans="1:12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2"/>
      <c r="L393" s="22"/>
    </row>
    <row r="394" spans="1:12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2"/>
      <c r="L394" s="22"/>
    </row>
    <row r="395" spans="1:12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2"/>
      <c r="L395" s="22"/>
    </row>
    <row r="396" spans="1:12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2"/>
      <c r="L396" s="22"/>
    </row>
    <row r="397" spans="1:12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2"/>
      <c r="L397" s="22"/>
    </row>
    <row r="398" spans="1:12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2"/>
      <c r="L398" s="22"/>
    </row>
    <row r="399" spans="1:12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2"/>
      <c r="L399" s="22"/>
    </row>
    <row r="400" spans="1:12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2"/>
      <c r="L400" s="22"/>
    </row>
    <row r="401" spans="1:12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2"/>
      <c r="L401" s="22"/>
    </row>
    <row r="402" spans="1:1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2"/>
      <c r="L402" s="22"/>
    </row>
    <row r="403" spans="1:12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2"/>
      <c r="L403" s="22"/>
    </row>
    <row r="404" spans="1:12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2"/>
      <c r="L404" s="22"/>
    </row>
    <row r="405" spans="1:12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2"/>
      <c r="L405" s="22"/>
    </row>
    <row r="406" spans="1:12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2"/>
      <c r="L406" s="22"/>
    </row>
    <row r="407" spans="1:12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2"/>
      <c r="L407" s="22"/>
    </row>
    <row r="408" spans="1:12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2"/>
      <c r="L408" s="22"/>
    </row>
    <row r="409" spans="1:12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2"/>
      <c r="L409" s="22"/>
    </row>
    <row r="410" spans="1:12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2"/>
      <c r="L410" s="22"/>
    </row>
    <row r="411" spans="1:12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2"/>
      <c r="L411" s="22"/>
    </row>
    <row r="412" spans="1: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2"/>
      <c r="L412" s="22"/>
    </row>
    <row r="413" spans="1:12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2"/>
      <c r="L413" s="22"/>
    </row>
    <row r="414" spans="1:12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2"/>
      <c r="L414" s="22"/>
    </row>
    <row r="415" spans="1:12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2"/>
      <c r="L415" s="22"/>
    </row>
    <row r="416" spans="1:12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2"/>
      <c r="L416" s="22"/>
    </row>
    <row r="417" spans="1:12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2"/>
      <c r="L417" s="22"/>
    </row>
    <row r="418" spans="1:12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2"/>
      <c r="L418" s="22"/>
    </row>
    <row r="419" spans="1:12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2"/>
      <c r="L419" s="22"/>
    </row>
    <row r="420" spans="1:12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2"/>
      <c r="L420" s="22"/>
    </row>
    <row r="421" spans="1:12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2"/>
      <c r="L421" s="22"/>
    </row>
    <row r="422" spans="1:1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2"/>
      <c r="L422" s="22"/>
    </row>
    <row r="423" spans="1:12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2"/>
      <c r="L423" s="22"/>
    </row>
    <row r="424" spans="1:12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2"/>
      <c r="L424" s="22"/>
    </row>
    <row r="425" spans="1:12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2"/>
      <c r="L425" s="22"/>
    </row>
    <row r="426" spans="1:12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2"/>
      <c r="L426" s="22"/>
    </row>
    <row r="427" spans="1:12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2"/>
      <c r="L427" s="22"/>
    </row>
    <row r="428" spans="1:12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2"/>
      <c r="L428" s="22"/>
    </row>
    <row r="429" spans="1:12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2"/>
      <c r="L429" s="22"/>
    </row>
    <row r="430" spans="1:12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2"/>
      <c r="L430" s="22"/>
    </row>
    <row r="431" spans="1:12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2"/>
      <c r="L431" s="22"/>
    </row>
    <row r="432" spans="1:1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2"/>
      <c r="L432" s="22"/>
    </row>
    <row r="433" spans="1:12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2"/>
      <c r="L433" s="22"/>
    </row>
    <row r="434" spans="1:12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2"/>
      <c r="L434" s="22"/>
    </row>
    <row r="435" spans="1:12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2"/>
      <c r="L435" s="22"/>
    </row>
    <row r="436" spans="1:12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2"/>
      <c r="L436" s="22"/>
    </row>
    <row r="437" spans="1:12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2"/>
      <c r="L437" s="22"/>
    </row>
    <row r="438" spans="1:12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2"/>
      <c r="L438" s="22"/>
    </row>
    <row r="439" spans="1:12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2"/>
      <c r="L439" s="22"/>
    </row>
    <row r="440" spans="1:12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2"/>
      <c r="L440" s="22"/>
    </row>
    <row r="441" spans="1:12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2"/>
      <c r="L441" s="22"/>
    </row>
    <row r="442" spans="1:1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2"/>
      <c r="L442" s="22"/>
    </row>
    <row r="443" spans="1:12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2"/>
      <c r="L443" s="22"/>
    </row>
    <row r="444" spans="1:12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2"/>
      <c r="L444" s="22"/>
    </row>
    <row r="445" spans="1:12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2"/>
      <c r="L445" s="22"/>
    </row>
    <row r="446" spans="1:12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2"/>
      <c r="L446" s="22"/>
    </row>
    <row r="447" spans="1:12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2"/>
      <c r="L447" s="22"/>
    </row>
    <row r="448" spans="1:12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2"/>
      <c r="L448" s="22"/>
    </row>
    <row r="449" spans="1:12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2"/>
      <c r="L449" s="22"/>
    </row>
    <row r="450" spans="1:12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2"/>
      <c r="L450" s="22"/>
    </row>
    <row r="451" spans="1:12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2"/>
      <c r="L451" s="22"/>
    </row>
    <row r="452" spans="1:1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2"/>
      <c r="L452" s="22"/>
    </row>
    <row r="453" spans="1:12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2"/>
      <c r="L453" s="22"/>
    </row>
    <row r="454" spans="1:12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2"/>
      <c r="L454" s="22"/>
    </row>
    <row r="455" spans="1:12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2"/>
      <c r="L455" s="22"/>
    </row>
    <row r="456" spans="1:12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2"/>
      <c r="L456" s="22"/>
    </row>
    <row r="457" spans="1:12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2"/>
      <c r="L457" s="22"/>
    </row>
    <row r="458" spans="1:12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2"/>
      <c r="L458" s="22"/>
    </row>
    <row r="459" spans="1:12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2"/>
      <c r="L459" s="22"/>
    </row>
    <row r="460" spans="1:12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2"/>
      <c r="L460" s="22"/>
    </row>
    <row r="461" spans="1:12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2"/>
      <c r="L461" s="22"/>
    </row>
    <row r="462" spans="1:1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2"/>
      <c r="L462" s="22"/>
    </row>
    <row r="463" spans="1:12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2"/>
      <c r="L463" s="22"/>
    </row>
    <row r="464" spans="1:12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2"/>
      <c r="L464" s="22"/>
    </row>
    <row r="465" spans="1:12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2"/>
      <c r="L465" s="22"/>
    </row>
    <row r="466" spans="1:12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2"/>
      <c r="L466" s="22"/>
    </row>
    <row r="467" spans="1:12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2"/>
      <c r="L467" s="22"/>
    </row>
    <row r="468" spans="1:12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2"/>
      <c r="L468" s="22"/>
    </row>
    <row r="469" spans="1:12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2"/>
      <c r="L469" s="22"/>
    </row>
    <row r="470" spans="1:12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2"/>
      <c r="L470" s="22"/>
    </row>
    <row r="471" spans="1:12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2"/>
      <c r="L471" s="22"/>
    </row>
    <row r="472" spans="1:1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2"/>
      <c r="L472" s="22"/>
    </row>
    <row r="473" spans="1:12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2"/>
      <c r="L473" s="22"/>
    </row>
    <row r="474" spans="1:12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2"/>
      <c r="L474" s="22"/>
    </row>
    <row r="475" spans="1:12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2"/>
      <c r="L475" s="22"/>
    </row>
    <row r="476" spans="1:12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2"/>
      <c r="L476" s="22"/>
    </row>
    <row r="477" spans="1:12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2"/>
      <c r="L477" s="22"/>
    </row>
    <row r="478" spans="1:12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2"/>
      <c r="L478" s="22"/>
    </row>
    <row r="479" spans="1:12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2"/>
      <c r="L479" s="22"/>
    </row>
    <row r="480" spans="1:12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2"/>
      <c r="L480" s="22"/>
    </row>
    <row r="481" spans="1:12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2"/>
      <c r="L481" s="22"/>
    </row>
    <row r="482" spans="1:1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2"/>
      <c r="L482" s="22"/>
    </row>
    <row r="483" spans="1:12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2"/>
      <c r="L483" s="22"/>
    </row>
    <row r="484" spans="1:12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2"/>
      <c r="L484" s="22"/>
    </row>
    <row r="485" spans="1:12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2"/>
      <c r="L485" s="22"/>
    </row>
    <row r="486" spans="1:12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2"/>
      <c r="L486" s="22"/>
    </row>
    <row r="487" spans="1:12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2"/>
      <c r="L487" s="22"/>
    </row>
    <row r="488" spans="1:12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2"/>
      <c r="L488" s="22"/>
    </row>
    <row r="489" spans="1:12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2"/>
      <c r="L489" s="22"/>
    </row>
    <row r="490" spans="1:12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2"/>
      <c r="L490" s="22"/>
    </row>
    <row r="491" spans="1:12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2"/>
      <c r="L491" s="22"/>
    </row>
    <row r="492" spans="1:1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2"/>
      <c r="L492" s="22"/>
    </row>
    <row r="493" spans="1:12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2"/>
      <c r="L493" s="22"/>
    </row>
    <row r="494" spans="1:12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2"/>
      <c r="L494" s="22"/>
    </row>
    <row r="495" spans="1:12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2"/>
      <c r="L495" s="22"/>
    </row>
    <row r="496" spans="1:12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2"/>
      <c r="L496" s="22"/>
    </row>
    <row r="497" spans="1:12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2"/>
      <c r="L497" s="22"/>
    </row>
    <row r="498" spans="1:12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2"/>
      <c r="L498" s="22"/>
    </row>
    <row r="499" spans="1:12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2"/>
      <c r="L499" s="22"/>
    </row>
    <row r="500" spans="1:12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2"/>
      <c r="L500" s="22"/>
    </row>
    <row r="501" spans="1:12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2"/>
      <c r="L501" s="22"/>
    </row>
    <row r="502" spans="1:1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2"/>
      <c r="L502" s="22"/>
    </row>
    <row r="503" spans="1:12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2"/>
      <c r="L503" s="22"/>
    </row>
    <row r="504" spans="1:12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2"/>
      <c r="L504" s="22"/>
    </row>
    <row r="505" spans="1:12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2"/>
      <c r="L505" s="22"/>
    </row>
    <row r="506" spans="1:12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2"/>
      <c r="L506" s="22"/>
    </row>
    <row r="507" spans="1:12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2"/>
      <c r="L507" s="22"/>
    </row>
    <row r="508" spans="1:12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2"/>
      <c r="L508" s="22"/>
    </row>
    <row r="509" spans="1:12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2"/>
      <c r="L509" s="22"/>
    </row>
    <row r="510" spans="1:12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2"/>
      <c r="L510" s="22"/>
    </row>
    <row r="511" spans="1:12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2"/>
      <c r="L511" s="22"/>
    </row>
    <row r="512" spans="1: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2"/>
      <c r="L512" s="22"/>
    </row>
    <row r="513" spans="1:12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2"/>
      <c r="L513" s="22"/>
    </row>
    <row r="514" spans="1:12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2"/>
      <c r="L514" s="22"/>
    </row>
    <row r="515" spans="1:12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2"/>
      <c r="L515" s="22"/>
    </row>
    <row r="516" spans="1:12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2"/>
      <c r="L516" s="22"/>
    </row>
    <row r="517" spans="1:12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2"/>
      <c r="L517" s="22"/>
    </row>
    <row r="518" spans="1:12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2"/>
      <c r="L518" s="22"/>
    </row>
    <row r="519" spans="1:12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2"/>
      <c r="L519" s="22"/>
    </row>
    <row r="520" spans="1:12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2"/>
      <c r="L520" s="22"/>
    </row>
    <row r="521" spans="1:12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2"/>
      <c r="L521" s="22"/>
    </row>
    <row r="522" spans="1:1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2"/>
      <c r="L522" s="22"/>
    </row>
    <row r="523" spans="1:12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2"/>
      <c r="L523" s="22"/>
    </row>
    <row r="524" spans="1:12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2"/>
      <c r="L524" s="22"/>
    </row>
    <row r="525" spans="1:12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2"/>
      <c r="L525" s="22"/>
    </row>
    <row r="526" spans="1:12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2"/>
      <c r="L526" s="22"/>
    </row>
    <row r="527" spans="1:12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2"/>
      <c r="L527" s="22"/>
    </row>
    <row r="528" spans="1:12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2"/>
      <c r="L528" s="22"/>
    </row>
    <row r="529" spans="1:12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2"/>
      <c r="L529" s="22"/>
    </row>
    <row r="530" spans="1:12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2"/>
      <c r="L530" s="22"/>
    </row>
    <row r="531" spans="1:12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2"/>
      <c r="L531" s="22"/>
    </row>
    <row r="532" spans="1:1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2"/>
      <c r="L532" s="22"/>
    </row>
    <row r="533" spans="1:12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2"/>
      <c r="L533" s="22"/>
    </row>
    <row r="534" spans="1:12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2"/>
      <c r="L534" s="22"/>
    </row>
    <row r="535" spans="1:12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2"/>
      <c r="L535" s="22"/>
    </row>
    <row r="536" spans="1:12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2"/>
      <c r="L536" s="22"/>
    </row>
    <row r="537" spans="1:12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2"/>
      <c r="L537" s="22"/>
    </row>
    <row r="538" spans="1:12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2"/>
      <c r="L538" s="22"/>
    </row>
    <row r="539" spans="1:12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2"/>
      <c r="L539" s="22"/>
    </row>
    <row r="540" spans="1:12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2"/>
      <c r="L540" s="22"/>
    </row>
    <row r="541" spans="1:12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2"/>
      <c r="L541" s="22"/>
    </row>
    <row r="542" spans="1:1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2"/>
      <c r="L542" s="22"/>
    </row>
    <row r="543" spans="1:12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2"/>
      <c r="L543" s="22"/>
    </row>
    <row r="544" spans="1:12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2"/>
      <c r="L544" s="22"/>
    </row>
    <row r="545" spans="1:12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2"/>
      <c r="L545" s="22"/>
    </row>
    <row r="546" spans="1:12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2"/>
      <c r="L546" s="22"/>
    </row>
    <row r="547" spans="1:12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2"/>
      <c r="L547" s="22"/>
    </row>
    <row r="548" spans="1:12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2"/>
      <c r="L548" s="22"/>
    </row>
    <row r="549" spans="1:12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2"/>
      <c r="L549" s="22"/>
    </row>
    <row r="550" spans="1:12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2"/>
      <c r="L550" s="22"/>
    </row>
    <row r="551" spans="1:12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2"/>
      <c r="L551" s="22"/>
    </row>
    <row r="552" spans="1:1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2"/>
      <c r="L552" s="22"/>
    </row>
    <row r="553" spans="1:12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2"/>
      <c r="L553" s="22"/>
    </row>
    <row r="554" spans="1:12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2"/>
      <c r="L554" s="22"/>
    </row>
    <row r="555" spans="1:12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2"/>
      <c r="L555" s="22"/>
    </row>
    <row r="556" spans="1:12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2"/>
      <c r="L556" s="22"/>
    </row>
    <row r="557" spans="1:12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2"/>
      <c r="L557" s="22"/>
    </row>
    <row r="558" spans="1:12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2"/>
      <c r="L558" s="22"/>
    </row>
    <row r="559" spans="1:12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2"/>
      <c r="L559" s="22"/>
    </row>
    <row r="560" spans="1:12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2"/>
      <c r="L560" s="22"/>
    </row>
    <row r="561" spans="1:12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2"/>
      <c r="L561" s="22"/>
    </row>
    <row r="562" spans="1:1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2"/>
      <c r="L562" s="22"/>
    </row>
    <row r="563" spans="1:12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2"/>
      <c r="L563" s="22"/>
    </row>
    <row r="564" spans="1:12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2"/>
      <c r="L564" s="22"/>
    </row>
    <row r="565" spans="1:12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2"/>
      <c r="L565" s="22"/>
    </row>
    <row r="566" spans="1:12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2"/>
      <c r="L566" s="22"/>
    </row>
    <row r="567" spans="1:12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2"/>
      <c r="L567" s="22"/>
    </row>
    <row r="568" spans="1:12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2"/>
      <c r="L568" s="22"/>
    </row>
    <row r="569" spans="1:12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2"/>
      <c r="L569" s="22"/>
    </row>
    <row r="570" spans="1:12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2"/>
      <c r="L570" s="22"/>
    </row>
    <row r="571" spans="1:12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2"/>
      <c r="L571" s="22"/>
    </row>
    <row r="572" spans="1:1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2"/>
      <c r="L572" s="22"/>
    </row>
    <row r="573" spans="1:12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2"/>
      <c r="L573" s="22"/>
    </row>
    <row r="574" spans="1:12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2"/>
      <c r="L574" s="22"/>
    </row>
    <row r="575" spans="1:12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2"/>
      <c r="L575" s="22"/>
    </row>
    <row r="576" spans="1:12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2"/>
      <c r="L576" s="22"/>
    </row>
    <row r="577" spans="1:12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2"/>
      <c r="L577" s="22"/>
    </row>
    <row r="578" spans="1:12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2"/>
      <c r="L578" s="22"/>
    </row>
    <row r="579" spans="1:12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2"/>
      <c r="L579" s="22"/>
    </row>
    <row r="580" spans="1:12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2"/>
      <c r="L580" s="22"/>
    </row>
    <row r="581" spans="1:12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2"/>
      <c r="L581" s="22"/>
    </row>
    <row r="582" spans="1:1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2"/>
      <c r="L582" s="22"/>
    </row>
    <row r="583" spans="1:12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2"/>
      <c r="L583" s="22"/>
    </row>
    <row r="584" spans="1:12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2"/>
      <c r="L584" s="22"/>
    </row>
    <row r="585" spans="1:12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2"/>
      <c r="L585" s="22"/>
    </row>
    <row r="586" spans="1:12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2"/>
      <c r="L586" s="22"/>
    </row>
    <row r="587" spans="1:12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2"/>
      <c r="L587" s="22"/>
    </row>
    <row r="588" spans="1:12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2"/>
      <c r="L588" s="22"/>
    </row>
    <row r="589" spans="1:12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2"/>
      <c r="L589" s="22"/>
    </row>
    <row r="590" spans="1:12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2"/>
      <c r="L590" s="22"/>
    </row>
    <row r="591" spans="1:12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2"/>
      <c r="L591" s="22"/>
    </row>
    <row r="592" spans="1:1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2"/>
      <c r="L592" s="22"/>
    </row>
    <row r="593" spans="1:12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2"/>
      <c r="L593" s="22"/>
    </row>
    <row r="594" spans="1:12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2"/>
      <c r="L594" s="22"/>
    </row>
    <row r="595" spans="1:12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2"/>
      <c r="L595" s="22"/>
    </row>
    <row r="596" spans="1:12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2"/>
      <c r="L596" s="22"/>
    </row>
    <row r="597" spans="1:12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2"/>
      <c r="L597" s="22"/>
    </row>
    <row r="598" spans="1:12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2"/>
      <c r="L598" s="22"/>
    </row>
    <row r="599" spans="1:12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2"/>
      <c r="L599" s="22"/>
    </row>
    <row r="600" spans="1:12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2"/>
      <c r="L600" s="22"/>
    </row>
    <row r="601" spans="1:12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2"/>
      <c r="L601" s="22"/>
    </row>
    <row r="602" spans="1:1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2"/>
      <c r="L602" s="22"/>
    </row>
    <row r="603" spans="1:12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2"/>
      <c r="L603" s="22"/>
    </row>
    <row r="604" spans="1:12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2"/>
      <c r="L604" s="22"/>
    </row>
    <row r="605" spans="1:12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2"/>
      <c r="L605" s="22"/>
    </row>
    <row r="606" spans="1:12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2"/>
      <c r="L606" s="22"/>
    </row>
    <row r="607" spans="1:12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2"/>
      <c r="L607" s="22"/>
    </row>
    <row r="608" spans="1:12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2"/>
      <c r="L608" s="22"/>
    </row>
    <row r="609" spans="1:12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2"/>
      <c r="L609" s="22"/>
    </row>
    <row r="610" spans="1:12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2"/>
      <c r="L610" s="22"/>
    </row>
    <row r="611" spans="1:12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2"/>
      <c r="L611" s="22"/>
    </row>
    <row r="612" spans="1: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2"/>
      <c r="L612" s="22"/>
    </row>
    <row r="613" spans="1:12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2"/>
      <c r="L613" s="22"/>
    </row>
    <row r="614" spans="1:12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2"/>
      <c r="L614" s="22"/>
    </row>
    <row r="615" spans="1:12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2"/>
      <c r="L615" s="22"/>
    </row>
    <row r="616" spans="1:12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2"/>
      <c r="L616" s="22"/>
    </row>
    <row r="617" spans="1:12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2"/>
      <c r="L617" s="22"/>
    </row>
    <row r="618" spans="1:12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2"/>
      <c r="L618" s="22"/>
    </row>
    <row r="619" spans="1:12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2"/>
      <c r="L619" s="22"/>
    </row>
    <row r="620" spans="1:12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2"/>
      <c r="L620" s="22"/>
    </row>
    <row r="621" spans="1:12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2"/>
      <c r="L621" s="22"/>
    </row>
    <row r="622" spans="1:1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2"/>
      <c r="L622" s="22"/>
    </row>
    <row r="623" spans="1:12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2"/>
      <c r="L623" s="22"/>
    </row>
    <row r="624" spans="1:12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2"/>
      <c r="L624" s="22"/>
    </row>
    <row r="625" spans="1:12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2"/>
      <c r="L625" s="22"/>
    </row>
    <row r="626" spans="1:12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2"/>
      <c r="L626" s="22"/>
    </row>
    <row r="627" spans="1:12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2"/>
      <c r="L627" s="22"/>
    </row>
    <row r="628" spans="1:12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2"/>
      <c r="L628" s="22"/>
    </row>
    <row r="629" spans="1:12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2"/>
      <c r="L629" s="22"/>
    </row>
    <row r="630" spans="1:12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2"/>
      <c r="L630" s="22"/>
    </row>
    <row r="631" spans="1:12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2"/>
      <c r="L631" s="22"/>
    </row>
    <row r="632" spans="1:1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2"/>
      <c r="L632" s="22"/>
    </row>
    <row r="633" spans="1:12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2"/>
      <c r="L633" s="22"/>
    </row>
    <row r="634" spans="1:12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2"/>
      <c r="L634" s="22"/>
    </row>
    <row r="635" spans="1:12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2"/>
      <c r="L635" s="22"/>
    </row>
    <row r="636" spans="1:12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2"/>
      <c r="L636" s="22"/>
    </row>
    <row r="637" spans="1:12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2"/>
      <c r="L637" s="22"/>
    </row>
    <row r="638" spans="1:12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2"/>
      <c r="L638" s="22"/>
    </row>
    <row r="639" spans="1:12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2"/>
      <c r="L639" s="22"/>
    </row>
    <row r="640" spans="1:12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2"/>
      <c r="L640" s="22"/>
    </row>
    <row r="641" spans="1:12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2"/>
      <c r="L641" s="22"/>
    </row>
    <row r="642" spans="1:1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2"/>
      <c r="L642" s="22"/>
    </row>
    <row r="643" spans="1:12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2"/>
      <c r="L643" s="22"/>
    </row>
    <row r="644" spans="1:12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2"/>
      <c r="L644" s="22"/>
    </row>
    <row r="645" spans="1:12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2"/>
      <c r="L645" s="22"/>
    </row>
    <row r="646" spans="1:12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2"/>
      <c r="L646" s="22"/>
    </row>
    <row r="647" spans="1:12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2"/>
      <c r="L647" s="22"/>
    </row>
    <row r="648" spans="1:12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2"/>
      <c r="L648" s="22"/>
    </row>
    <row r="649" spans="1:12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2"/>
      <c r="L649" s="22"/>
    </row>
    <row r="650" spans="1:12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2"/>
      <c r="L650" s="22"/>
    </row>
    <row r="651" spans="1:12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2"/>
      <c r="L651" s="22"/>
    </row>
    <row r="652" spans="1:1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2"/>
      <c r="L652" s="22"/>
    </row>
    <row r="653" spans="1:12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2"/>
      <c r="L653" s="22"/>
    </row>
    <row r="654" spans="1:12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2"/>
      <c r="L654" s="22"/>
    </row>
    <row r="655" spans="1:12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2"/>
      <c r="L655" s="22"/>
    </row>
    <row r="656" spans="1:12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2"/>
      <c r="L656" s="22"/>
    </row>
    <row r="657" spans="1:12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2"/>
      <c r="L657" s="22"/>
    </row>
    <row r="658" spans="1:12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2"/>
      <c r="L658" s="22"/>
    </row>
    <row r="659" spans="1:12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2"/>
      <c r="L659" s="22"/>
    </row>
    <row r="660" spans="1:12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2"/>
      <c r="L660" s="22"/>
    </row>
    <row r="661" spans="1:12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2"/>
      <c r="L661" s="22"/>
    </row>
    <row r="662" spans="1:1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2"/>
      <c r="L662" s="22"/>
    </row>
    <row r="663" spans="1:12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2"/>
      <c r="L663" s="22"/>
    </row>
    <row r="664" spans="1:12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2"/>
      <c r="L664" s="22"/>
    </row>
    <row r="665" spans="1:12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2"/>
      <c r="L665" s="22"/>
    </row>
    <row r="666" spans="1:12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2"/>
      <c r="L666" s="22"/>
    </row>
    <row r="667" spans="1:12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2"/>
      <c r="L667" s="22"/>
    </row>
    <row r="668" spans="1:12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2"/>
      <c r="L668" s="22"/>
    </row>
    <row r="669" spans="1:12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2"/>
      <c r="L669" s="22"/>
    </row>
    <row r="670" spans="1:12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2"/>
      <c r="L670" s="22"/>
    </row>
    <row r="671" spans="1:12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2"/>
      <c r="L671" s="22"/>
    </row>
    <row r="672" spans="1:1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2"/>
      <c r="L672" s="22"/>
    </row>
    <row r="673" spans="1:12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2"/>
      <c r="L673" s="22"/>
    </row>
    <row r="674" spans="1:12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2"/>
      <c r="L674" s="22"/>
    </row>
    <row r="675" spans="1:12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2"/>
      <c r="L675" s="22"/>
    </row>
    <row r="676" spans="1:12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2"/>
      <c r="L676" s="22"/>
    </row>
    <row r="677" spans="1:12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2"/>
      <c r="L677" s="22"/>
    </row>
    <row r="678" spans="1:12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2"/>
      <c r="L678" s="22"/>
    </row>
    <row r="679" spans="1:12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2"/>
      <c r="L679" s="22"/>
    </row>
    <row r="680" spans="1:12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2"/>
      <c r="L680" s="22"/>
    </row>
    <row r="681" spans="1:12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2"/>
      <c r="L681" s="22"/>
    </row>
    <row r="682" spans="1:1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2"/>
      <c r="L682" s="22"/>
    </row>
    <row r="683" spans="1:12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2"/>
      <c r="L683" s="22"/>
    </row>
    <row r="684" spans="1:12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2"/>
      <c r="L684" s="22"/>
    </row>
    <row r="685" spans="1:12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2"/>
      <c r="L685" s="22"/>
    </row>
    <row r="686" spans="1:12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2"/>
      <c r="L686" s="22"/>
    </row>
    <row r="687" spans="1:12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2"/>
      <c r="L687" s="22"/>
    </row>
    <row r="688" spans="1:12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2"/>
      <c r="L688" s="22"/>
    </row>
    <row r="689" spans="1:12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2"/>
      <c r="L689" s="22"/>
    </row>
    <row r="690" spans="1:12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2"/>
      <c r="L690" s="22"/>
    </row>
    <row r="691" spans="1:12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2"/>
      <c r="L691" s="22"/>
    </row>
    <row r="692" spans="1:1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2"/>
      <c r="L692" s="22"/>
    </row>
    <row r="693" spans="1:12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2"/>
      <c r="L693" s="22"/>
    </row>
    <row r="694" spans="1:12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2"/>
      <c r="L694" s="22"/>
    </row>
    <row r="695" spans="1:12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2"/>
      <c r="L695" s="22"/>
    </row>
    <row r="696" spans="1:12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2"/>
      <c r="L696" s="22"/>
    </row>
    <row r="697" spans="1:12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2"/>
      <c r="L697" s="22"/>
    </row>
    <row r="698" spans="1:12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2"/>
      <c r="L698" s="22"/>
    </row>
    <row r="699" spans="1:12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2"/>
      <c r="L699" s="22"/>
    </row>
    <row r="700" spans="1:12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2"/>
      <c r="L700" s="22"/>
    </row>
    <row r="701" spans="1:12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2"/>
      <c r="L701" s="22"/>
    </row>
    <row r="702" spans="1:1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2"/>
      <c r="L702" s="22"/>
    </row>
    <row r="703" spans="1:12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2"/>
      <c r="L703" s="22"/>
    </row>
    <row r="704" spans="1:12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2"/>
      <c r="L704" s="22"/>
    </row>
    <row r="705" spans="1:12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2"/>
      <c r="L705" s="22"/>
    </row>
    <row r="706" spans="1:12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2"/>
      <c r="L706" s="22"/>
    </row>
    <row r="707" spans="1:12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2"/>
      <c r="L707" s="22"/>
    </row>
    <row r="708" spans="1:12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2"/>
      <c r="L708" s="22"/>
    </row>
    <row r="709" spans="1:12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2"/>
      <c r="L709" s="22"/>
    </row>
    <row r="710" spans="1:12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2"/>
      <c r="L710" s="22"/>
    </row>
    <row r="711" spans="1:12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2"/>
      <c r="L711" s="22"/>
    </row>
    <row r="712" spans="1: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2"/>
      <c r="L712" s="22"/>
    </row>
    <row r="713" spans="1:12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2"/>
      <c r="L713" s="22"/>
    </row>
    <row r="714" spans="1:12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2"/>
      <c r="L714" s="22"/>
    </row>
    <row r="715" spans="1:12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2"/>
      <c r="L715" s="22"/>
    </row>
    <row r="716" spans="1:12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2"/>
      <c r="L716" s="22"/>
    </row>
    <row r="717" spans="1:12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2"/>
      <c r="L717" s="22"/>
    </row>
    <row r="718" spans="1:12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2"/>
      <c r="L718" s="22"/>
    </row>
    <row r="719" spans="1:12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2"/>
      <c r="L719" s="22"/>
    </row>
    <row r="720" spans="1:12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2"/>
      <c r="L720" s="22"/>
    </row>
    <row r="721" spans="1:12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2"/>
      <c r="L721" s="22"/>
    </row>
    <row r="722" spans="1:1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2"/>
      <c r="L722" s="22"/>
    </row>
    <row r="723" spans="1:12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2"/>
      <c r="L723" s="22"/>
    </row>
    <row r="724" spans="1:12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2"/>
      <c r="L724" s="22"/>
    </row>
    <row r="725" spans="1:12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2"/>
      <c r="L725" s="22"/>
    </row>
    <row r="726" spans="1:12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2"/>
      <c r="L726" s="22"/>
    </row>
    <row r="727" spans="1:12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2"/>
      <c r="L727" s="22"/>
    </row>
    <row r="728" spans="1:12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2"/>
      <c r="L728" s="22"/>
    </row>
    <row r="729" spans="1:12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2"/>
      <c r="L729" s="22"/>
    </row>
    <row r="730" spans="1:12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2"/>
      <c r="L730" s="22"/>
    </row>
    <row r="731" spans="1:12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2"/>
      <c r="L731" s="22"/>
    </row>
    <row r="732" spans="1:1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2"/>
      <c r="L732" s="22"/>
    </row>
    <row r="733" spans="1:12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2"/>
      <c r="L733" s="22"/>
    </row>
    <row r="734" spans="1:12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2"/>
      <c r="L734" s="22"/>
    </row>
    <row r="735" spans="1:12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2"/>
      <c r="L735" s="22"/>
    </row>
    <row r="736" spans="1:12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2"/>
      <c r="L736" s="22"/>
    </row>
    <row r="737" spans="1:12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2"/>
      <c r="L737" s="22"/>
    </row>
    <row r="738" spans="1:12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2"/>
      <c r="L738" s="22"/>
    </row>
    <row r="739" spans="1:12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2"/>
      <c r="L739" s="22"/>
    </row>
    <row r="740" spans="1:12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2"/>
      <c r="L740" s="22"/>
    </row>
    <row r="741" spans="1:12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2"/>
      <c r="L741" s="22"/>
    </row>
    <row r="742" spans="1:1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2"/>
      <c r="L742" s="22"/>
    </row>
    <row r="743" spans="1:12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2"/>
      <c r="L743" s="22"/>
    </row>
    <row r="744" spans="1:12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2"/>
      <c r="L744" s="22"/>
    </row>
    <row r="745" spans="1:12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2"/>
      <c r="L745" s="22"/>
    </row>
    <row r="746" spans="1:12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2"/>
      <c r="L746" s="22"/>
    </row>
    <row r="747" spans="1:12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2"/>
      <c r="L747" s="22"/>
    </row>
    <row r="748" spans="1:12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2"/>
      <c r="L748" s="22"/>
    </row>
    <row r="749" spans="1:12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2"/>
      <c r="L749" s="22"/>
    </row>
    <row r="750" spans="1:12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2"/>
      <c r="L750" s="22"/>
    </row>
    <row r="751" spans="1:12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2"/>
      <c r="L751" s="22"/>
    </row>
    <row r="752" spans="1:1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2"/>
      <c r="L752" s="22"/>
    </row>
    <row r="753" spans="1:12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2"/>
      <c r="L753" s="22"/>
    </row>
    <row r="754" spans="1:12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2"/>
      <c r="L754" s="22"/>
    </row>
    <row r="755" spans="1:12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2"/>
      <c r="L755" s="22"/>
    </row>
    <row r="756" spans="1:12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2"/>
      <c r="L756" s="22"/>
    </row>
    <row r="757" spans="1:12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2"/>
      <c r="L757" s="22"/>
    </row>
    <row r="758" spans="1:12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2"/>
      <c r="L758" s="22"/>
    </row>
    <row r="759" spans="1:12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2"/>
      <c r="L759" s="22"/>
    </row>
    <row r="760" spans="1:12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2"/>
      <c r="L760" s="22"/>
    </row>
    <row r="761" spans="1:12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2"/>
      <c r="L761" s="22"/>
    </row>
    <row r="762" spans="1:1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2"/>
      <c r="L762" s="22"/>
    </row>
    <row r="763" spans="1:12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2"/>
      <c r="L763" s="22"/>
    </row>
    <row r="764" spans="1:12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2"/>
      <c r="L764" s="22"/>
    </row>
    <row r="765" spans="1:12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2"/>
      <c r="L765" s="22"/>
    </row>
    <row r="766" spans="1:12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2"/>
      <c r="L766" s="22"/>
    </row>
    <row r="767" spans="1:12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2"/>
      <c r="L767" s="22"/>
    </row>
    <row r="768" spans="1:12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2"/>
      <c r="L768" s="22"/>
    </row>
    <row r="769" spans="1:12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2"/>
      <c r="L769" s="22"/>
    </row>
    <row r="770" spans="1:12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2"/>
      <c r="L770" s="22"/>
    </row>
    <row r="771" spans="1:12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2"/>
      <c r="L771" s="22"/>
    </row>
    <row r="772" spans="1:1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2"/>
      <c r="L772" s="22"/>
    </row>
    <row r="773" spans="1:12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2"/>
      <c r="L773" s="22"/>
    </row>
    <row r="774" spans="1:12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2"/>
      <c r="L774" s="22"/>
    </row>
    <row r="775" spans="1:12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2"/>
      <c r="L775" s="22"/>
    </row>
    <row r="776" spans="1:12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2"/>
      <c r="L776" s="22"/>
    </row>
    <row r="777" spans="1:12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2"/>
      <c r="L777" s="22"/>
    </row>
    <row r="778" spans="1:12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2"/>
      <c r="L778" s="22"/>
    </row>
    <row r="779" spans="1:12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2"/>
      <c r="L779" s="22"/>
    </row>
    <row r="780" spans="1:12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2"/>
      <c r="L780" s="22"/>
    </row>
    <row r="781" spans="1:12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2"/>
      <c r="L781" s="22"/>
    </row>
    <row r="782" spans="1:1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2"/>
      <c r="L782" s="22"/>
    </row>
    <row r="783" spans="1:12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2"/>
      <c r="L783" s="22"/>
    </row>
    <row r="784" spans="1:12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2"/>
      <c r="L784" s="22"/>
    </row>
    <row r="785" spans="1:12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2"/>
      <c r="L785" s="22"/>
    </row>
    <row r="786" spans="1:12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2"/>
      <c r="L786" s="22"/>
    </row>
    <row r="787" spans="1:12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2"/>
      <c r="L787" s="22"/>
    </row>
    <row r="788" spans="1:12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2"/>
      <c r="L788" s="22"/>
    </row>
    <row r="789" spans="1:12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2"/>
      <c r="L789" s="22"/>
    </row>
    <row r="790" spans="1:12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2"/>
      <c r="L790" s="22"/>
    </row>
    <row r="791" spans="1:12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2"/>
      <c r="L791" s="22"/>
    </row>
    <row r="792" spans="1:1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2"/>
      <c r="L792" s="22"/>
    </row>
    <row r="793" spans="1:12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2"/>
      <c r="L793" s="22"/>
    </row>
    <row r="794" spans="1:12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2"/>
      <c r="L794" s="22"/>
    </row>
    <row r="795" spans="1:12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2"/>
      <c r="L795" s="22"/>
    </row>
    <row r="796" spans="1:12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2"/>
      <c r="L796" s="22"/>
    </row>
    <row r="797" spans="1:12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2"/>
      <c r="L797" s="22"/>
    </row>
    <row r="798" spans="1:12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2"/>
      <c r="L798" s="22"/>
    </row>
    <row r="799" spans="1:12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2"/>
      <c r="L799" s="22"/>
    </row>
    <row r="800" spans="1:12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2"/>
      <c r="L800" s="22"/>
    </row>
    <row r="801" spans="1:12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2"/>
      <c r="L801" s="22"/>
    </row>
    <row r="802" spans="1:1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2"/>
      <c r="L802" s="22"/>
    </row>
    <row r="803" spans="1:12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2"/>
      <c r="L803" s="22"/>
    </row>
    <row r="804" spans="1:12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2"/>
      <c r="L804" s="22"/>
    </row>
    <row r="805" spans="1:12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2"/>
      <c r="L805" s="22"/>
    </row>
    <row r="806" spans="1:12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2"/>
      <c r="L806" s="22"/>
    </row>
    <row r="807" spans="1:12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2"/>
      <c r="L807" s="22"/>
    </row>
    <row r="808" spans="1:12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2"/>
      <c r="L808" s="22"/>
    </row>
    <row r="809" spans="1:12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2"/>
      <c r="L809" s="22"/>
    </row>
    <row r="810" spans="1:12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2"/>
      <c r="L810" s="22"/>
    </row>
    <row r="811" spans="1:12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2"/>
      <c r="L811" s="22"/>
    </row>
    <row r="812" spans="1: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2"/>
      <c r="L812" s="22"/>
    </row>
    <row r="813" spans="1:12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2"/>
      <c r="L813" s="22"/>
    </row>
    <row r="814" spans="1:12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2"/>
      <c r="L814" s="22"/>
    </row>
    <row r="815" spans="1:12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2"/>
      <c r="L815" s="22"/>
    </row>
    <row r="816" spans="1:12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2"/>
      <c r="L816" s="22"/>
    </row>
    <row r="817" spans="1:12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2"/>
      <c r="L817" s="22"/>
    </row>
    <row r="818" spans="1:12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2"/>
      <c r="L818" s="22"/>
    </row>
    <row r="819" spans="1:12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2"/>
      <c r="L819" s="22"/>
    </row>
    <row r="820" spans="1:12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2"/>
      <c r="L820" s="22"/>
    </row>
    <row r="821" spans="1:12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2"/>
      <c r="L821" s="22"/>
    </row>
    <row r="822" spans="1:1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2"/>
      <c r="L822" s="22"/>
    </row>
    <row r="823" spans="1:12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2"/>
      <c r="L823" s="22"/>
    </row>
    <row r="824" spans="1:12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2"/>
      <c r="L824" s="22"/>
    </row>
    <row r="825" spans="1:12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2"/>
      <c r="L825" s="22"/>
    </row>
    <row r="826" spans="1:12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2"/>
      <c r="L826" s="22"/>
    </row>
    <row r="827" spans="1:12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2"/>
      <c r="L827" s="22"/>
    </row>
    <row r="828" spans="1:12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2"/>
      <c r="L828" s="22"/>
    </row>
    <row r="829" spans="1:12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2"/>
      <c r="L829" s="22"/>
    </row>
    <row r="830" spans="1:12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2"/>
      <c r="L830" s="22"/>
    </row>
    <row r="831" spans="1:12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2"/>
      <c r="L831" s="22"/>
    </row>
    <row r="832" spans="1:1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2"/>
      <c r="L832" s="22"/>
    </row>
    <row r="833" spans="1:12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2"/>
      <c r="L833" s="22"/>
    </row>
    <row r="834" spans="1:12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2"/>
      <c r="L834" s="22"/>
    </row>
    <row r="835" spans="1:12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2"/>
      <c r="L835" s="22"/>
    </row>
    <row r="836" spans="1:12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2"/>
      <c r="L836" s="22"/>
    </row>
    <row r="837" spans="1:12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2"/>
      <c r="L837" s="22"/>
    </row>
    <row r="838" spans="1:12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2"/>
      <c r="L838" s="22"/>
    </row>
    <row r="839" spans="1:12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2"/>
      <c r="L839" s="22"/>
    </row>
    <row r="840" spans="1:12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2"/>
      <c r="L840" s="22"/>
    </row>
    <row r="841" spans="1:12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2"/>
      <c r="L841" s="22"/>
    </row>
    <row r="842" spans="1:1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2"/>
      <c r="L842" s="22"/>
    </row>
    <row r="843" spans="1:12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2"/>
      <c r="L843" s="22"/>
    </row>
    <row r="844" spans="1:12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2"/>
      <c r="L844" s="22"/>
    </row>
    <row r="845" spans="1:12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2"/>
      <c r="L845" s="22"/>
    </row>
    <row r="846" spans="1:12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2"/>
      <c r="L846" s="22"/>
    </row>
    <row r="847" spans="1:12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2"/>
      <c r="L847" s="22"/>
    </row>
    <row r="848" spans="1:12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2"/>
      <c r="L848" s="22"/>
    </row>
    <row r="849" spans="1:12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2"/>
      <c r="L849" s="22"/>
    </row>
    <row r="850" spans="1:12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2"/>
      <c r="L850" s="22"/>
    </row>
    <row r="851" spans="1:12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2"/>
      <c r="L851" s="22"/>
    </row>
    <row r="852" spans="1:1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2"/>
      <c r="L852" s="22"/>
    </row>
    <row r="853" spans="1:12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2"/>
      <c r="L853" s="22"/>
    </row>
    <row r="854" spans="1:12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2"/>
      <c r="L854" s="22"/>
    </row>
    <row r="855" spans="1:12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2"/>
      <c r="L855" s="22"/>
    </row>
    <row r="856" spans="1:12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2"/>
      <c r="L856" s="22"/>
    </row>
    <row r="857" spans="1:12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2"/>
      <c r="L857" s="22"/>
    </row>
    <row r="858" spans="1:12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2"/>
      <c r="L858" s="22"/>
    </row>
    <row r="859" spans="1:12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2"/>
      <c r="L859" s="22"/>
    </row>
    <row r="860" spans="1:12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2"/>
      <c r="L860" s="22"/>
    </row>
    <row r="861" spans="1:12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2"/>
      <c r="L861" s="22"/>
    </row>
    <row r="862" spans="1:1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2"/>
      <c r="L862" s="22"/>
    </row>
    <row r="863" spans="1:12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2"/>
      <c r="L863" s="22"/>
    </row>
    <row r="864" spans="1:12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2"/>
      <c r="L864" s="22"/>
    </row>
    <row r="865" spans="1:12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2"/>
      <c r="L865" s="22"/>
    </row>
    <row r="866" spans="1:12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2"/>
      <c r="L866" s="22"/>
    </row>
    <row r="867" spans="1:12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2"/>
      <c r="L867" s="22"/>
    </row>
    <row r="868" spans="1:12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2"/>
      <c r="L868" s="22"/>
    </row>
    <row r="869" spans="1:12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2"/>
      <c r="L869" s="22"/>
    </row>
    <row r="870" spans="1:12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2"/>
      <c r="L870" s="22"/>
    </row>
    <row r="871" spans="1:12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2"/>
      <c r="L871" s="22"/>
    </row>
    <row r="872" spans="1:1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2"/>
      <c r="L872" s="22"/>
    </row>
    <row r="873" spans="1:12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2"/>
      <c r="L873" s="22"/>
    </row>
    <row r="874" spans="1:12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2"/>
      <c r="L874" s="22"/>
    </row>
    <row r="875" spans="1:12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2"/>
      <c r="L875" s="22"/>
    </row>
    <row r="876" spans="1:12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2"/>
      <c r="L876" s="22"/>
    </row>
    <row r="877" spans="1:12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2"/>
      <c r="L877" s="22"/>
    </row>
    <row r="878" spans="1:12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2"/>
      <c r="L878" s="22"/>
    </row>
    <row r="879" spans="1:12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2"/>
      <c r="L879" s="22"/>
    </row>
    <row r="880" spans="1:12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2"/>
      <c r="L880" s="22"/>
    </row>
    <row r="881" spans="1:12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2"/>
      <c r="L881" s="22"/>
    </row>
    <row r="882" spans="1:1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2"/>
      <c r="L882" s="22"/>
    </row>
    <row r="883" spans="1:12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2"/>
      <c r="L883" s="22"/>
    </row>
    <row r="884" spans="1:12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2"/>
      <c r="L884" s="22"/>
    </row>
    <row r="885" spans="1:12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2"/>
      <c r="L885" s="22"/>
    </row>
    <row r="886" spans="1:12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2"/>
      <c r="L886" s="22"/>
    </row>
    <row r="887" spans="1:12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2"/>
      <c r="L887" s="22"/>
    </row>
    <row r="888" spans="1:12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2"/>
      <c r="L888" s="22"/>
    </row>
    <row r="889" spans="1:12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2"/>
      <c r="L889" s="22"/>
    </row>
    <row r="890" spans="1:12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2"/>
      <c r="L890" s="22"/>
    </row>
    <row r="891" spans="1:12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2"/>
      <c r="L891" s="22"/>
    </row>
    <row r="892" spans="1:1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2"/>
      <c r="L892" s="22"/>
    </row>
    <row r="893" spans="1:12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2"/>
      <c r="L893" s="22"/>
    </row>
    <row r="894" spans="1:12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2"/>
      <c r="L894" s="22"/>
    </row>
    <row r="895" spans="1:12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2"/>
      <c r="L895" s="22"/>
    </row>
    <row r="896" spans="1:12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2"/>
      <c r="L896" s="22"/>
    </row>
    <row r="897" spans="1:12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2"/>
      <c r="L897" s="22"/>
    </row>
    <row r="898" spans="1:12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2"/>
      <c r="L898" s="22"/>
    </row>
    <row r="899" spans="1:12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2"/>
      <c r="L899" s="22"/>
    </row>
    <row r="900" spans="1:12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2"/>
      <c r="L900" s="22"/>
    </row>
    <row r="901" spans="1:12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2"/>
      <c r="L901" s="22"/>
    </row>
    <row r="902" spans="1:1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2"/>
      <c r="L902" s="22"/>
    </row>
    <row r="903" spans="1:12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2"/>
      <c r="L903" s="22"/>
    </row>
    <row r="904" spans="1:12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2"/>
      <c r="L904" s="22"/>
    </row>
    <row r="905" spans="1:12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2"/>
      <c r="L905" s="22"/>
    </row>
    <row r="906" spans="1:12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2"/>
      <c r="L906" s="22"/>
    </row>
    <row r="907" spans="1:12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2"/>
      <c r="L907" s="22"/>
    </row>
    <row r="908" spans="1:12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2"/>
      <c r="L908" s="22"/>
    </row>
    <row r="909" spans="1:12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2"/>
      <c r="L909" s="22"/>
    </row>
    <row r="910" spans="1:12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2"/>
      <c r="L910" s="22"/>
    </row>
    <row r="911" spans="1:12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2"/>
      <c r="L911" s="22"/>
    </row>
    <row r="912" spans="1: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2"/>
      <c r="L912" s="22"/>
    </row>
    <row r="913" spans="1:12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2"/>
      <c r="L913" s="22"/>
    </row>
    <row r="914" spans="1:12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2"/>
      <c r="L914" s="22"/>
    </row>
    <row r="915" spans="1:12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2"/>
      <c r="L915" s="22"/>
    </row>
    <row r="916" spans="1:12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2"/>
      <c r="L916" s="22"/>
    </row>
    <row r="917" spans="1:12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2"/>
      <c r="L917" s="22"/>
    </row>
    <row r="918" spans="1:12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2"/>
      <c r="L918" s="22"/>
    </row>
    <row r="919" spans="1:12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2"/>
      <c r="L919" s="22"/>
    </row>
    <row r="920" spans="1:12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2"/>
      <c r="L920" s="22"/>
    </row>
    <row r="921" spans="1:12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2"/>
      <c r="L921" s="22"/>
    </row>
    <row r="922" spans="1:1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2"/>
      <c r="L922" s="22"/>
    </row>
    <row r="923" spans="1:12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2"/>
      <c r="L923" s="22"/>
    </row>
    <row r="924" spans="1:12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2"/>
      <c r="L924" s="22"/>
    </row>
    <row r="925" spans="1:12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2"/>
      <c r="L925" s="22"/>
    </row>
    <row r="926" spans="1:12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2"/>
      <c r="L926" s="22"/>
    </row>
    <row r="927" spans="1:12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2"/>
      <c r="L927" s="22"/>
    </row>
    <row r="928" spans="1:12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2"/>
      <c r="L928" s="22"/>
    </row>
    <row r="929" spans="1:12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2"/>
      <c r="L929" s="22"/>
    </row>
    <row r="930" spans="1:12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2"/>
      <c r="L930" s="22"/>
    </row>
    <row r="931" spans="1:12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2"/>
      <c r="L931" s="22"/>
    </row>
    <row r="932" spans="1:1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2"/>
      <c r="L932" s="22"/>
    </row>
    <row r="933" spans="1:12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2"/>
      <c r="L933" s="22"/>
    </row>
    <row r="934" spans="1:12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2"/>
      <c r="L934" s="22"/>
    </row>
    <row r="935" spans="1:12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2"/>
      <c r="L935" s="22"/>
    </row>
    <row r="936" spans="1:12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2"/>
      <c r="L936" s="22"/>
    </row>
    <row r="937" spans="1:12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2"/>
      <c r="L937" s="22"/>
    </row>
    <row r="938" spans="1:12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2"/>
      <c r="L938" s="22"/>
    </row>
    <row r="939" spans="1:12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2"/>
      <c r="L939" s="22"/>
    </row>
    <row r="940" spans="1:12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2"/>
      <c r="L940" s="22"/>
    </row>
    <row r="941" spans="1:12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2"/>
      <c r="L941" s="22"/>
    </row>
    <row r="942" spans="1:1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2"/>
      <c r="L942" s="22"/>
    </row>
    <row r="943" spans="1:12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2"/>
      <c r="L943" s="22"/>
    </row>
    <row r="944" spans="1:12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2"/>
      <c r="L944" s="22"/>
    </row>
    <row r="945" spans="1:12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2"/>
      <c r="L945" s="22"/>
    </row>
    <row r="946" spans="1:12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2"/>
      <c r="L946" s="22"/>
    </row>
    <row r="947" spans="1:12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2"/>
      <c r="L947" s="22"/>
    </row>
    <row r="948" spans="1:12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2"/>
      <c r="L948" s="22"/>
    </row>
    <row r="949" spans="1:12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2"/>
      <c r="L949" s="22"/>
    </row>
    <row r="950" spans="1:12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2"/>
      <c r="L950" s="22"/>
    </row>
    <row r="951" spans="1:12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2"/>
      <c r="L951" s="22"/>
    </row>
    <row r="952" spans="1:1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2"/>
      <c r="L952" s="22"/>
    </row>
    <row r="953" spans="1:12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2"/>
      <c r="L953" s="22"/>
    </row>
    <row r="954" spans="1:12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2"/>
      <c r="L954" s="22"/>
    </row>
    <row r="955" spans="1:12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2"/>
      <c r="L955" s="22"/>
    </row>
    <row r="956" spans="1:12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2"/>
      <c r="L956" s="22"/>
    </row>
    <row r="957" spans="1:12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2"/>
      <c r="L957" s="22"/>
    </row>
    <row r="958" spans="1:12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2"/>
      <c r="L958" s="22"/>
    </row>
    <row r="959" spans="1:12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2"/>
      <c r="L959" s="22"/>
    </row>
    <row r="960" spans="1:12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2"/>
      <c r="L960" s="22"/>
    </row>
    <row r="961" spans="1:12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2"/>
      <c r="L961" s="22"/>
    </row>
    <row r="962" spans="1:1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2"/>
      <c r="L962" s="22"/>
    </row>
    <row r="963" spans="1:12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2"/>
      <c r="L963" s="22"/>
    </row>
    <row r="964" spans="1:12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2"/>
      <c r="L964" s="22"/>
    </row>
    <row r="965" spans="1:12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2"/>
      <c r="L965" s="22"/>
    </row>
    <row r="966" spans="1:12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2"/>
      <c r="L966" s="22"/>
    </row>
    <row r="967" spans="1:12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2"/>
      <c r="L967" s="22"/>
    </row>
    <row r="968" spans="1:12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2"/>
      <c r="L968" s="22"/>
    </row>
    <row r="969" spans="1:12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2"/>
      <c r="L969" s="22"/>
    </row>
    <row r="970" spans="1:12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2"/>
      <c r="L970" s="22"/>
    </row>
  </sheetData>
  <mergeCells count="49">
    <mergeCell ref="B32:I32"/>
    <mergeCell ref="B2:I2"/>
    <mergeCell ref="K3:K4"/>
    <mergeCell ref="B4:I4"/>
    <mergeCell ref="B28:E28"/>
    <mergeCell ref="F28:I28"/>
    <mergeCell ref="D42:D43"/>
    <mergeCell ref="E42:E43"/>
    <mergeCell ref="F42:F43"/>
    <mergeCell ref="G42:G43"/>
    <mergeCell ref="B45:E45"/>
    <mergeCell ref="F45:I45"/>
    <mergeCell ref="B47:E47"/>
    <mergeCell ref="F47:I47"/>
    <mergeCell ref="B50:I50"/>
    <mergeCell ref="A52:A55"/>
    <mergeCell ref="B52:E52"/>
    <mergeCell ref="F52:I52"/>
    <mergeCell ref="B53:E53"/>
    <mergeCell ref="F53:I53"/>
    <mergeCell ref="B54:E54"/>
    <mergeCell ref="F54:I54"/>
    <mergeCell ref="B55:E55"/>
    <mergeCell ref="F55:I55"/>
    <mergeCell ref="B56:E56"/>
    <mergeCell ref="F56:I56"/>
    <mergeCell ref="A58:A61"/>
    <mergeCell ref="B58:E58"/>
    <mergeCell ref="F58:I58"/>
    <mergeCell ref="B59:E59"/>
    <mergeCell ref="F59:I59"/>
    <mergeCell ref="B60:E60"/>
    <mergeCell ref="F60:I60"/>
    <mergeCell ref="B61:E61"/>
    <mergeCell ref="F61:I61"/>
    <mergeCell ref="A63:A66"/>
    <mergeCell ref="B63:E63"/>
    <mergeCell ref="F63:I63"/>
    <mergeCell ref="B64:E64"/>
    <mergeCell ref="F64:I64"/>
    <mergeCell ref="B65:E65"/>
    <mergeCell ref="F65:I65"/>
    <mergeCell ref="B82:C82"/>
    <mergeCell ref="B66:E66"/>
    <mergeCell ref="F66:I66"/>
    <mergeCell ref="B67:E67"/>
    <mergeCell ref="F67:I67"/>
    <mergeCell ref="B73:I73"/>
    <mergeCell ref="B79:C79"/>
  </mergeCells>
  <printOptions horizontalCentered="1"/>
  <pageMargins left="0.23622047244094491" right="0.23622047244094491" top="0.74803149606299213" bottom="0.27559055118110237" header="0" footer="0"/>
  <pageSetup paperSize="9" fitToHeight="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C9931-259D-468E-96FD-2DF44EE51DFF}">
  <sheetPr>
    <tabColor rgb="FFFBB800"/>
    <pageSetUpPr fitToPage="1"/>
  </sheetPr>
  <dimension ref="A1:L970"/>
  <sheetViews>
    <sheetView showGridLines="0" workbookViewId="0">
      <selection activeCell="M15" sqref="M15"/>
    </sheetView>
  </sheetViews>
  <sheetFormatPr baseColWidth="10" defaultColWidth="12.6640625" defaultRowHeight="15" customHeight="1"/>
  <cols>
    <col min="1" max="1" width="10.33203125" customWidth="1"/>
    <col min="2" max="2" width="16.6640625" customWidth="1"/>
    <col min="3" max="3" width="12.83203125" customWidth="1"/>
    <col min="4" max="4" width="21.1640625" customWidth="1"/>
    <col min="5" max="5" width="14.1640625" customWidth="1"/>
    <col min="6" max="6" width="20.83203125" customWidth="1"/>
    <col min="7" max="7" width="12.83203125" customWidth="1"/>
    <col min="8" max="8" width="23.1640625" customWidth="1"/>
    <col min="9" max="9" width="12.83203125" customWidth="1"/>
    <col min="10" max="10" width="1.1640625" customWidth="1"/>
    <col min="11" max="11" width="11.1640625" customWidth="1"/>
    <col min="12" max="12" width="1.33203125" customWidth="1"/>
  </cols>
  <sheetData>
    <row r="1" spans="1:12" ht="17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45" customHeight="1">
      <c r="A2" s="4"/>
      <c r="B2" s="96" t="s">
        <v>108</v>
      </c>
      <c r="C2" s="97"/>
      <c r="D2" s="97"/>
      <c r="E2" s="97"/>
      <c r="F2" s="97"/>
      <c r="G2" s="97"/>
      <c r="H2" s="97"/>
      <c r="I2" s="98"/>
      <c r="J2" s="5"/>
      <c r="K2" s="21" t="s">
        <v>46</v>
      </c>
      <c r="L2" s="22"/>
    </row>
    <row r="3" spans="1:12" ht="7.5" customHeight="1">
      <c r="A3" s="2"/>
      <c r="B3" s="1"/>
      <c r="C3" s="1"/>
      <c r="D3" s="1"/>
      <c r="E3" s="7"/>
      <c r="F3" s="2"/>
      <c r="G3" s="2"/>
      <c r="H3" s="2"/>
      <c r="I3" s="2"/>
      <c r="J3" s="2"/>
      <c r="K3" s="127"/>
      <c r="L3" s="22"/>
    </row>
    <row r="4" spans="1:12" ht="24" customHeight="1">
      <c r="A4" s="4"/>
      <c r="B4" s="99" t="s">
        <v>23</v>
      </c>
      <c r="C4" s="100"/>
      <c r="D4" s="100"/>
      <c r="E4" s="100"/>
      <c r="F4" s="100"/>
      <c r="G4" s="100"/>
      <c r="H4" s="100"/>
      <c r="I4" s="101"/>
      <c r="J4" s="5"/>
      <c r="K4" s="95"/>
      <c r="L4" s="22"/>
    </row>
    <row r="5" spans="1:12" ht="7.5" customHeight="1">
      <c r="A5" s="2"/>
      <c r="B5" s="1"/>
      <c r="C5" s="6"/>
      <c r="D5" s="1"/>
      <c r="E5" s="7"/>
      <c r="F5" s="2"/>
      <c r="G5" s="2"/>
      <c r="H5" s="2"/>
      <c r="I5" s="2"/>
      <c r="J5" s="2"/>
      <c r="K5" s="22"/>
      <c r="L5" s="22"/>
    </row>
    <row r="6" spans="1:12" ht="22.5" customHeight="1">
      <c r="A6" s="8"/>
      <c r="B6" s="23" t="s">
        <v>0</v>
      </c>
      <c r="C6" s="24" t="s">
        <v>1</v>
      </c>
      <c r="D6" s="23" t="s">
        <v>11</v>
      </c>
      <c r="E6" s="24" t="s">
        <v>1</v>
      </c>
      <c r="F6" s="23" t="s">
        <v>2</v>
      </c>
      <c r="G6" s="24" t="s">
        <v>1</v>
      </c>
      <c r="H6" s="23" t="s">
        <v>12</v>
      </c>
      <c r="I6" s="24" t="s">
        <v>1</v>
      </c>
      <c r="J6" s="8"/>
      <c r="K6" s="22"/>
      <c r="L6" s="22"/>
    </row>
    <row r="7" spans="1:12" ht="22.5" customHeight="1">
      <c r="A7" s="2"/>
      <c r="B7" s="25" t="s">
        <v>8</v>
      </c>
      <c r="C7" s="26"/>
      <c r="D7" s="25" t="s">
        <v>24</v>
      </c>
      <c r="E7" s="10"/>
      <c r="F7" s="25" t="s">
        <v>10</v>
      </c>
      <c r="G7" s="26"/>
      <c r="H7" s="25" t="s">
        <v>109</v>
      </c>
      <c r="I7" s="10"/>
      <c r="J7" s="2"/>
      <c r="K7" s="22"/>
      <c r="L7" s="27"/>
    </row>
    <row r="8" spans="1:12" ht="22.5" customHeight="1">
      <c r="A8" s="2"/>
      <c r="B8" s="25" t="s">
        <v>9</v>
      </c>
      <c r="C8" s="26"/>
      <c r="D8" s="25" t="s">
        <v>25</v>
      </c>
      <c r="E8" s="10"/>
      <c r="F8" s="25" t="s">
        <v>47</v>
      </c>
      <c r="G8" s="26"/>
      <c r="H8" s="25" t="s">
        <v>15</v>
      </c>
      <c r="I8" s="10"/>
      <c r="J8" s="2"/>
      <c r="L8" s="27"/>
    </row>
    <row r="9" spans="1:12" ht="22.5" customHeight="1">
      <c r="A9" s="2"/>
      <c r="B9" s="25" t="s">
        <v>5</v>
      </c>
      <c r="C9" s="26"/>
      <c r="D9" s="25" t="s">
        <v>13</v>
      </c>
      <c r="E9" s="10"/>
      <c r="F9" s="25" t="s">
        <v>48</v>
      </c>
      <c r="G9" s="26"/>
      <c r="H9" s="25" t="s">
        <v>110</v>
      </c>
      <c r="I9" s="10"/>
      <c r="J9" s="2"/>
      <c r="K9" s="28"/>
      <c r="L9" s="27"/>
    </row>
    <row r="10" spans="1:12" ht="22.5" customHeight="1">
      <c r="A10" s="2"/>
      <c r="B10" s="25" t="s">
        <v>7</v>
      </c>
      <c r="C10" s="26"/>
      <c r="D10" s="25"/>
      <c r="E10" s="10"/>
      <c r="F10" s="25" t="s">
        <v>3</v>
      </c>
      <c r="G10" s="26"/>
      <c r="H10" s="25"/>
      <c r="I10" s="10"/>
      <c r="J10" s="2"/>
      <c r="K10" s="29"/>
      <c r="L10" s="27"/>
    </row>
    <row r="11" spans="1:12" ht="22.5" customHeight="1">
      <c r="A11" s="2"/>
      <c r="B11" s="25"/>
      <c r="C11" s="26"/>
      <c r="D11" s="25"/>
      <c r="E11" s="10"/>
      <c r="F11" s="25" t="s">
        <v>49</v>
      </c>
      <c r="G11" s="26"/>
      <c r="H11" s="25"/>
      <c r="I11" s="10"/>
      <c r="J11" s="2"/>
      <c r="K11" s="30"/>
      <c r="L11" s="27"/>
    </row>
    <row r="12" spans="1:12" ht="22.5" customHeight="1">
      <c r="A12" s="2"/>
      <c r="B12" s="31"/>
      <c r="C12" s="32"/>
      <c r="D12" s="31" t="s">
        <v>6</v>
      </c>
      <c r="E12" s="33"/>
      <c r="F12" s="31"/>
      <c r="G12" s="32"/>
      <c r="H12" s="31"/>
      <c r="I12" s="33"/>
      <c r="J12" s="2"/>
      <c r="K12" s="34"/>
      <c r="L12" s="22"/>
    </row>
    <row r="13" spans="1:12" ht="22.5" customHeight="1">
      <c r="A13" s="8"/>
      <c r="B13" s="23" t="s">
        <v>20</v>
      </c>
      <c r="C13" s="24" t="s">
        <v>1</v>
      </c>
      <c r="D13" s="23" t="s">
        <v>17</v>
      </c>
      <c r="E13" s="24" t="s">
        <v>1</v>
      </c>
      <c r="F13" s="23" t="s">
        <v>14</v>
      </c>
      <c r="G13" s="24" t="s">
        <v>1</v>
      </c>
      <c r="H13" s="23" t="s">
        <v>26</v>
      </c>
      <c r="I13" s="24" t="s">
        <v>1</v>
      </c>
      <c r="J13" s="11"/>
      <c r="K13" s="22"/>
      <c r="L13" s="22"/>
    </row>
    <row r="14" spans="1:12" ht="22.5" customHeight="1">
      <c r="A14" s="2"/>
      <c r="B14" s="25" t="s">
        <v>21</v>
      </c>
      <c r="C14" s="26"/>
      <c r="D14" s="35" t="s">
        <v>50</v>
      </c>
      <c r="E14" s="36"/>
      <c r="F14" s="25" t="s">
        <v>18</v>
      </c>
      <c r="G14" s="26"/>
      <c r="H14" s="25" t="s">
        <v>28</v>
      </c>
      <c r="I14" s="37"/>
      <c r="J14" s="12"/>
      <c r="K14" s="22"/>
      <c r="L14" s="22"/>
    </row>
    <row r="15" spans="1:12" ht="22.5" customHeight="1">
      <c r="A15" s="2"/>
      <c r="B15" s="25" t="s">
        <v>27</v>
      </c>
      <c r="C15" s="26"/>
      <c r="D15" s="35" t="s">
        <v>29</v>
      </c>
      <c r="E15" s="36"/>
      <c r="F15" s="25" t="s">
        <v>30</v>
      </c>
      <c r="G15" s="26"/>
      <c r="H15" s="25" t="s">
        <v>31</v>
      </c>
      <c r="I15" s="37"/>
      <c r="J15" s="12"/>
      <c r="K15" s="27"/>
      <c r="L15" s="22"/>
    </row>
    <row r="16" spans="1:12" ht="22.5" customHeight="1">
      <c r="A16" s="2"/>
      <c r="B16" s="25"/>
      <c r="C16" s="26"/>
      <c r="D16" s="35" t="s">
        <v>51</v>
      </c>
      <c r="E16" s="36"/>
      <c r="F16" s="25" t="s">
        <v>19</v>
      </c>
      <c r="G16" s="26"/>
      <c r="H16" s="25" t="s">
        <v>32</v>
      </c>
      <c r="I16" s="37"/>
      <c r="J16" s="12"/>
      <c r="K16" s="27"/>
      <c r="L16" s="22"/>
    </row>
    <row r="17" spans="1:12" ht="22.5" customHeight="1">
      <c r="A17" s="2"/>
      <c r="B17" s="25"/>
      <c r="C17" s="26"/>
      <c r="D17" s="35"/>
      <c r="E17" s="36"/>
      <c r="F17" s="25" t="s">
        <v>16</v>
      </c>
      <c r="G17" s="26"/>
      <c r="H17" s="25" t="s">
        <v>52</v>
      </c>
      <c r="I17" s="37"/>
      <c r="J17" s="12"/>
      <c r="K17" s="27"/>
      <c r="L17" s="22"/>
    </row>
    <row r="18" spans="1:12" ht="22.5" customHeight="1">
      <c r="A18" s="2"/>
      <c r="B18" s="25" t="s">
        <v>6</v>
      </c>
      <c r="C18" s="26"/>
      <c r="D18" s="35"/>
      <c r="E18" s="36"/>
      <c r="F18" s="25"/>
      <c r="G18" s="26"/>
      <c r="H18" s="25" t="s">
        <v>53</v>
      </c>
      <c r="I18" s="37"/>
      <c r="J18" s="12"/>
      <c r="K18" s="27"/>
      <c r="L18" s="22"/>
    </row>
    <row r="19" spans="1:12" ht="22.5" customHeight="1">
      <c r="A19" s="2"/>
      <c r="B19" s="31"/>
      <c r="C19" s="32"/>
      <c r="D19" s="31"/>
      <c r="E19" s="32"/>
      <c r="F19" s="38"/>
      <c r="G19" s="39"/>
      <c r="H19" s="25" t="s">
        <v>54</v>
      </c>
      <c r="I19" s="40"/>
      <c r="J19" s="2"/>
      <c r="K19" s="22"/>
      <c r="L19" s="22"/>
    </row>
    <row r="20" spans="1:12" ht="22.5" customHeight="1">
      <c r="A20" s="8"/>
      <c r="B20" s="23" t="s">
        <v>35</v>
      </c>
      <c r="C20" s="24" t="s">
        <v>1</v>
      </c>
      <c r="D20" s="23" t="s">
        <v>36</v>
      </c>
      <c r="E20" s="24" t="s">
        <v>1</v>
      </c>
      <c r="F20" s="23" t="s">
        <v>55</v>
      </c>
      <c r="G20" s="24" t="s">
        <v>1</v>
      </c>
      <c r="H20" s="23" t="s">
        <v>56</v>
      </c>
      <c r="I20" s="24" t="s">
        <v>1</v>
      </c>
      <c r="J20" s="11"/>
      <c r="K20" s="27"/>
      <c r="L20" s="22"/>
    </row>
    <row r="21" spans="1:12" ht="22.5" customHeight="1">
      <c r="A21" s="2"/>
      <c r="B21" s="25" t="s">
        <v>57</v>
      </c>
      <c r="C21" s="10"/>
      <c r="D21" s="25" t="s">
        <v>22</v>
      </c>
      <c r="E21" s="10"/>
      <c r="F21" s="25" t="s">
        <v>33</v>
      </c>
      <c r="G21" s="26"/>
      <c r="H21" s="35"/>
      <c r="I21" s="36"/>
      <c r="J21" s="2"/>
      <c r="K21" s="27"/>
      <c r="L21" s="22"/>
    </row>
    <row r="22" spans="1:12" ht="22.5" customHeight="1">
      <c r="A22" s="2"/>
      <c r="B22" s="25" t="s">
        <v>58</v>
      </c>
      <c r="C22" s="10"/>
      <c r="D22" s="25" t="s">
        <v>59</v>
      </c>
      <c r="E22" s="10"/>
      <c r="F22" s="25" t="s">
        <v>60</v>
      </c>
      <c r="G22" s="26"/>
      <c r="H22" s="35"/>
      <c r="I22" s="36"/>
      <c r="J22" s="2"/>
      <c r="K22" s="22"/>
      <c r="L22" s="22"/>
    </row>
    <row r="23" spans="1:12" ht="22.5" customHeight="1">
      <c r="A23" s="2"/>
      <c r="B23" s="25" t="s">
        <v>6</v>
      </c>
      <c r="C23" s="10"/>
      <c r="D23" s="25" t="s">
        <v>37</v>
      </c>
      <c r="E23" s="10"/>
      <c r="F23" s="25" t="s">
        <v>34</v>
      </c>
      <c r="G23" s="26"/>
      <c r="H23" s="35"/>
      <c r="I23" s="36"/>
      <c r="J23" s="2"/>
      <c r="K23" s="22"/>
      <c r="L23" s="22"/>
    </row>
    <row r="24" spans="1:12" ht="22.5" customHeight="1">
      <c r="A24" s="2"/>
      <c r="B24" s="25" t="s">
        <v>6</v>
      </c>
      <c r="C24" s="10"/>
      <c r="D24" s="25" t="s">
        <v>38</v>
      </c>
      <c r="E24" s="10"/>
      <c r="F24" s="25"/>
      <c r="G24" s="26"/>
      <c r="H24" s="35"/>
      <c r="I24" s="36"/>
      <c r="J24" s="2"/>
      <c r="K24" s="22"/>
      <c r="L24" s="22"/>
    </row>
    <row r="25" spans="1:12" ht="22.5" customHeight="1">
      <c r="A25" s="2"/>
      <c r="B25" s="25"/>
      <c r="C25" s="10"/>
      <c r="D25" s="25" t="s">
        <v>39</v>
      </c>
      <c r="E25" s="10"/>
      <c r="F25" s="25"/>
      <c r="G25" s="26"/>
      <c r="H25" s="35"/>
      <c r="I25" s="36"/>
      <c r="J25" s="2"/>
      <c r="K25" s="22"/>
      <c r="L25" s="22"/>
    </row>
    <row r="26" spans="1:12" ht="22.5" customHeight="1">
      <c r="A26" s="2"/>
      <c r="B26" s="38" t="s">
        <v>6</v>
      </c>
      <c r="C26" s="41"/>
      <c r="D26" s="31"/>
      <c r="E26" s="10"/>
      <c r="F26" s="31"/>
      <c r="G26" s="26"/>
      <c r="H26" s="31"/>
      <c r="I26" s="10"/>
      <c r="J26" s="2"/>
      <c r="K26" s="22"/>
      <c r="L26" s="22"/>
    </row>
    <row r="27" spans="1:12" ht="9" customHeight="1">
      <c r="A27" s="2"/>
      <c r="B27" s="14"/>
      <c r="C27" s="14"/>
      <c r="D27" s="2"/>
      <c r="E27" s="14"/>
      <c r="G27" s="14"/>
      <c r="H27" s="14"/>
      <c r="I27" s="14"/>
      <c r="J27" s="2"/>
      <c r="K27" s="22"/>
      <c r="L27" s="22"/>
    </row>
    <row r="28" spans="1:12" ht="26.25" customHeight="1">
      <c r="A28" s="2"/>
      <c r="B28" s="102" t="s">
        <v>40</v>
      </c>
      <c r="C28" s="100"/>
      <c r="D28" s="100"/>
      <c r="E28" s="101"/>
      <c r="F28" s="103">
        <f>SUM(C7:C12,E7:E12,G7:G12,C14:C19,E14:E19,G14:G19,I14:I19,C21:C26,I7:I12,E21:E26,G21:G26,I21:I26)</f>
        <v>0</v>
      </c>
      <c r="G28" s="104"/>
      <c r="H28" s="104"/>
      <c r="I28" s="105"/>
      <c r="J28" s="2"/>
      <c r="K28" s="22"/>
      <c r="L28" s="22"/>
    </row>
    <row r="29" spans="1:12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2"/>
      <c r="L29" s="22"/>
    </row>
    <row r="30" spans="1:12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2"/>
      <c r="L30" s="22"/>
    </row>
    <row r="31" spans="1:12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2"/>
      <c r="L31" s="22"/>
    </row>
    <row r="32" spans="1:12" ht="24" customHeight="1">
      <c r="A32" s="4"/>
      <c r="B32" s="99" t="s">
        <v>41</v>
      </c>
      <c r="C32" s="100"/>
      <c r="D32" s="100"/>
      <c r="E32" s="100"/>
      <c r="F32" s="100"/>
      <c r="G32" s="100"/>
      <c r="H32" s="100"/>
      <c r="I32" s="101"/>
      <c r="J32" s="5"/>
      <c r="K32" s="22"/>
      <c r="L32" s="22"/>
    </row>
    <row r="33" spans="1:12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2"/>
      <c r="L33" s="22"/>
    </row>
    <row r="34" spans="1:12" ht="22.5" customHeight="1">
      <c r="A34" s="8"/>
      <c r="B34" s="8"/>
      <c r="C34" s="8"/>
      <c r="D34" s="13" t="s">
        <v>42</v>
      </c>
      <c r="E34" s="9" t="s">
        <v>1</v>
      </c>
      <c r="F34" s="13" t="s">
        <v>43</v>
      </c>
      <c r="G34" s="9" t="s">
        <v>1</v>
      </c>
      <c r="H34" s="8"/>
      <c r="I34" s="8"/>
      <c r="J34" s="8"/>
      <c r="K34" s="22"/>
      <c r="L34" s="22"/>
    </row>
    <row r="35" spans="1:12" ht="22.5" customHeight="1">
      <c r="A35" s="2"/>
      <c r="B35" s="2"/>
      <c r="C35" s="2"/>
      <c r="D35" s="17" t="s">
        <v>4</v>
      </c>
      <c r="E35" s="16"/>
      <c r="F35" s="17" t="s">
        <v>61</v>
      </c>
      <c r="G35" s="16"/>
      <c r="H35" s="19"/>
      <c r="I35" s="20"/>
      <c r="J35" s="2"/>
      <c r="K35" s="22"/>
      <c r="L35" s="22"/>
    </row>
    <row r="36" spans="1:12" ht="22.5" customHeight="1">
      <c r="A36" s="2"/>
      <c r="B36" s="2"/>
      <c r="C36" s="2"/>
      <c r="D36" s="17"/>
      <c r="E36" s="16"/>
      <c r="F36" s="17" t="s">
        <v>62</v>
      </c>
      <c r="G36" s="16"/>
      <c r="H36" s="42"/>
      <c r="I36" s="2"/>
      <c r="J36" s="2"/>
      <c r="K36" s="22"/>
      <c r="L36" s="22"/>
    </row>
    <row r="37" spans="1:12" ht="22.5" customHeight="1">
      <c r="A37" s="2"/>
      <c r="B37" s="2"/>
      <c r="C37" s="2"/>
      <c r="D37" s="17"/>
      <c r="E37" s="16"/>
      <c r="F37" s="17"/>
      <c r="G37" s="16"/>
      <c r="H37" s="2"/>
      <c r="I37" s="2"/>
      <c r="J37" s="2"/>
      <c r="K37" s="22"/>
      <c r="L37" s="22"/>
    </row>
    <row r="38" spans="1:12" ht="22.5" customHeight="1">
      <c r="A38" s="2"/>
      <c r="B38" s="2"/>
      <c r="C38" s="2"/>
      <c r="D38" s="17"/>
      <c r="E38" s="16"/>
      <c r="F38" s="17"/>
      <c r="G38" s="16"/>
      <c r="H38" s="2"/>
      <c r="I38" s="2"/>
      <c r="J38" s="2"/>
      <c r="K38" s="22"/>
      <c r="L38" s="22"/>
    </row>
    <row r="39" spans="1:12" ht="22.5" customHeight="1">
      <c r="A39" s="2"/>
      <c r="B39" s="2"/>
      <c r="C39" s="2"/>
      <c r="D39" s="17"/>
      <c r="E39" s="16"/>
      <c r="F39" s="15" t="s">
        <v>6</v>
      </c>
      <c r="G39" s="18"/>
      <c r="H39" s="2"/>
      <c r="I39" s="2"/>
      <c r="J39" s="2"/>
      <c r="K39" s="22"/>
      <c r="L39" s="22"/>
    </row>
    <row r="40" spans="1:12" ht="22.5" customHeight="1">
      <c r="A40" s="2"/>
      <c r="B40" s="2"/>
      <c r="C40" s="2"/>
      <c r="D40" s="17"/>
      <c r="E40" s="16"/>
      <c r="F40" s="15" t="s">
        <v>6</v>
      </c>
      <c r="G40" s="18"/>
      <c r="H40" s="2"/>
      <c r="I40" s="2"/>
      <c r="J40" s="2"/>
      <c r="K40" s="22"/>
      <c r="L40" s="22"/>
    </row>
    <row r="41" spans="1:12" ht="22.5" customHeight="1">
      <c r="A41" s="2"/>
      <c r="B41" s="2"/>
      <c r="C41" s="2"/>
      <c r="D41" s="15" t="s">
        <v>6</v>
      </c>
      <c r="E41" s="18"/>
      <c r="F41" s="15" t="s">
        <v>6</v>
      </c>
      <c r="G41" s="18"/>
      <c r="H41" s="2"/>
      <c r="I41" s="2"/>
      <c r="J41" s="2"/>
      <c r="K41" s="22"/>
      <c r="L41" s="22"/>
    </row>
    <row r="42" spans="1:12" ht="22.5" customHeight="1">
      <c r="A42" s="2"/>
      <c r="B42" s="2"/>
      <c r="C42" s="2"/>
      <c r="D42" s="106" t="s">
        <v>134</v>
      </c>
      <c r="E42" s="108">
        <f>SUM(E35:E41)</f>
        <v>0</v>
      </c>
      <c r="F42" s="106" t="s">
        <v>63</v>
      </c>
      <c r="G42" s="108">
        <f>SUM(G35:G41)</f>
        <v>0</v>
      </c>
      <c r="H42" s="2"/>
      <c r="I42" s="2"/>
      <c r="J42" s="2"/>
      <c r="K42" s="22"/>
      <c r="L42" s="22"/>
    </row>
    <row r="43" spans="1:12" ht="22.5" customHeight="1">
      <c r="A43" s="2"/>
      <c r="B43" s="2"/>
      <c r="C43" s="2"/>
      <c r="D43" s="107"/>
      <c r="E43" s="109"/>
      <c r="F43" s="107"/>
      <c r="G43" s="109"/>
      <c r="H43" s="2"/>
      <c r="I43" s="2"/>
      <c r="J43" s="2"/>
      <c r="K43" s="22"/>
      <c r="L43" s="22"/>
    </row>
    <row r="44" spans="1:12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2"/>
      <c r="L44" s="22"/>
    </row>
    <row r="45" spans="1:12" ht="26.25" customHeight="1">
      <c r="A45" s="2"/>
      <c r="B45" s="102" t="s">
        <v>44</v>
      </c>
      <c r="C45" s="100"/>
      <c r="D45" s="100"/>
      <c r="E45" s="101"/>
      <c r="F45" s="103">
        <f>E42+G42</f>
        <v>0</v>
      </c>
      <c r="G45" s="104"/>
      <c r="H45" s="104"/>
      <c r="I45" s="105"/>
      <c r="J45" s="2"/>
      <c r="K45" s="22"/>
      <c r="L45" s="22"/>
    </row>
    <row r="47" spans="1:12" ht="44.25" customHeight="1">
      <c r="A47" s="2"/>
      <c r="B47" s="110" t="s">
        <v>111</v>
      </c>
      <c r="C47" s="111"/>
      <c r="D47" s="111"/>
      <c r="E47" s="112"/>
      <c r="F47" s="113">
        <f>F45-F28</f>
        <v>0</v>
      </c>
      <c r="G47" s="104"/>
      <c r="H47" s="104"/>
      <c r="I47" s="105"/>
      <c r="J47" s="2"/>
      <c r="K47" s="22"/>
      <c r="L47" s="22"/>
    </row>
    <row r="48" spans="1:12" ht="27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 ht="26.25" customHeight="1"/>
    <row r="50" spans="1:12" ht="61.5" customHeight="1">
      <c r="A50" s="2"/>
      <c r="B50" s="96" t="s">
        <v>112</v>
      </c>
      <c r="C50" s="97"/>
      <c r="D50" s="97"/>
      <c r="E50" s="97"/>
      <c r="F50" s="97"/>
      <c r="G50" s="97"/>
      <c r="H50" s="97"/>
      <c r="I50" s="98"/>
      <c r="J50" s="2"/>
      <c r="K50" s="22"/>
      <c r="L50" s="22"/>
    </row>
    <row r="51" spans="1:12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2"/>
      <c r="L51" s="22"/>
    </row>
    <row r="52" spans="1:12" ht="30" customHeight="1">
      <c r="A52" s="114" t="s">
        <v>64</v>
      </c>
      <c r="B52" s="115" t="s">
        <v>65</v>
      </c>
      <c r="C52" s="104"/>
      <c r="D52" s="104"/>
      <c r="E52" s="105"/>
      <c r="F52" s="123"/>
      <c r="G52" s="104"/>
      <c r="H52" s="104"/>
      <c r="I52" s="105"/>
      <c r="J52" s="2"/>
      <c r="K52" s="22"/>
      <c r="L52" s="22"/>
    </row>
    <row r="53" spans="1:12" ht="30" customHeight="1">
      <c r="A53" s="95"/>
      <c r="B53" s="115" t="s">
        <v>66</v>
      </c>
      <c r="C53" s="104"/>
      <c r="D53" s="104"/>
      <c r="E53" s="105"/>
      <c r="F53" s="123"/>
      <c r="G53" s="104"/>
      <c r="H53" s="104"/>
      <c r="I53" s="105"/>
      <c r="J53" s="2"/>
      <c r="K53" s="22"/>
      <c r="L53" s="22"/>
    </row>
    <row r="54" spans="1:12" ht="30" customHeight="1">
      <c r="A54" s="95"/>
      <c r="B54" s="115" t="s">
        <v>67</v>
      </c>
      <c r="C54" s="104"/>
      <c r="D54" s="104"/>
      <c r="E54" s="105"/>
      <c r="F54" s="124"/>
      <c r="G54" s="104"/>
      <c r="H54" s="104"/>
      <c r="I54" s="105"/>
      <c r="J54" s="2"/>
      <c r="K54" s="22"/>
      <c r="L54" s="22"/>
    </row>
    <row r="55" spans="1:12" ht="30" customHeight="1">
      <c r="A55" s="95"/>
      <c r="B55" s="115" t="s">
        <v>68</v>
      </c>
      <c r="C55" s="104"/>
      <c r="D55" s="104"/>
      <c r="E55" s="105"/>
      <c r="F55" s="123"/>
      <c r="G55" s="104"/>
      <c r="H55" s="104"/>
      <c r="I55" s="105"/>
      <c r="J55" s="2"/>
      <c r="K55" s="22"/>
      <c r="L55" s="22"/>
    </row>
    <row r="56" spans="1:12" ht="30" customHeight="1">
      <c r="A56" s="2"/>
      <c r="B56" s="125" t="s">
        <v>69</v>
      </c>
      <c r="C56" s="121"/>
      <c r="D56" s="121"/>
      <c r="E56" s="122"/>
      <c r="F56" s="123">
        <f>SUM(F52,F53,F54,F55)</f>
        <v>0</v>
      </c>
      <c r="G56" s="104"/>
      <c r="H56" s="104"/>
      <c r="I56" s="105"/>
      <c r="J56" s="2"/>
      <c r="K56" s="22"/>
      <c r="L56" s="22"/>
    </row>
    <row r="57" spans="1:12">
      <c r="K57" s="44"/>
      <c r="L57" s="44"/>
    </row>
    <row r="58" spans="1:12" ht="30" customHeight="1">
      <c r="A58" s="114" t="s">
        <v>70</v>
      </c>
      <c r="B58" s="116" t="s">
        <v>71</v>
      </c>
      <c r="C58" s="117"/>
      <c r="D58" s="117"/>
      <c r="E58" s="118"/>
      <c r="F58" s="123"/>
      <c r="G58" s="104"/>
      <c r="H58" s="104"/>
      <c r="I58" s="105"/>
      <c r="J58" s="2"/>
      <c r="K58" s="22"/>
      <c r="L58" s="22"/>
    </row>
    <row r="59" spans="1:12" ht="30" customHeight="1">
      <c r="A59" s="95"/>
      <c r="B59" s="119" t="s">
        <v>72</v>
      </c>
      <c r="C59" s="117"/>
      <c r="D59" s="117"/>
      <c r="E59" s="118"/>
      <c r="F59" s="123"/>
      <c r="G59" s="104"/>
      <c r="H59" s="104"/>
      <c r="I59" s="105"/>
      <c r="J59" s="2"/>
      <c r="K59" s="22"/>
      <c r="L59" s="22"/>
    </row>
    <row r="60" spans="1:12" ht="30" customHeight="1">
      <c r="A60" s="95"/>
      <c r="B60" s="119" t="s">
        <v>73</v>
      </c>
      <c r="C60" s="117"/>
      <c r="D60" s="117"/>
      <c r="E60" s="118"/>
      <c r="F60" s="123"/>
      <c r="G60" s="104"/>
      <c r="H60" s="104"/>
      <c r="I60" s="105"/>
      <c r="J60" s="2"/>
      <c r="K60" s="22"/>
      <c r="L60" s="22"/>
    </row>
    <row r="61" spans="1:12" ht="36" customHeight="1">
      <c r="A61" s="95"/>
      <c r="B61" s="120" t="s">
        <v>107</v>
      </c>
      <c r="C61" s="121"/>
      <c r="D61" s="121"/>
      <c r="E61" s="122"/>
      <c r="F61" s="126">
        <f>F56+F58-F59-F60</f>
        <v>0</v>
      </c>
      <c r="G61" s="104"/>
      <c r="H61" s="104"/>
      <c r="I61" s="105"/>
      <c r="J61" s="2"/>
      <c r="K61" s="45"/>
      <c r="L61" s="27"/>
    </row>
    <row r="62" spans="1:1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2"/>
      <c r="L62" s="22"/>
    </row>
    <row r="63" spans="1:12" ht="30" customHeight="1">
      <c r="A63" s="114" t="s">
        <v>74</v>
      </c>
      <c r="B63" s="115" t="s">
        <v>75</v>
      </c>
      <c r="C63" s="104"/>
      <c r="D63" s="104"/>
      <c r="E63" s="105"/>
      <c r="F63" s="123"/>
      <c r="G63" s="104"/>
      <c r="H63" s="104"/>
      <c r="I63" s="105"/>
      <c r="K63" s="45"/>
      <c r="L63" s="27"/>
    </row>
    <row r="64" spans="1:12" ht="30" customHeight="1">
      <c r="A64" s="95"/>
      <c r="B64" s="115" t="s">
        <v>76</v>
      </c>
      <c r="C64" s="104"/>
      <c r="D64" s="104"/>
      <c r="E64" s="105"/>
      <c r="F64" s="123"/>
      <c r="G64" s="104"/>
      <c r="H64" s="104"/>
      <c r="I64" s="105"/>
      <c r="K64" s="45"/>
      <c r="L64" s="27"/>
    </row>
    <row r="65" spans="1:12" ht="30" customHeight="1">
      <c r="A65" s="95"/>
      <c r="B65" s="115" t="s">
        <v>77</v>
      </c>
      <c r="C65" s="104"/>
      <c r="D65" s="104"/>
      <c r="E65" s="105"/>
      <c r="F65" s="123"/>
      <c r="G65" s="104"/>
      <c r="H65" s="104"/>
      <c r="I65" s="105"/>
      <c r="J65" s="2"/>
      <c r="K65" s="45"/>
      <c r="L65" s="27"/>
    </row>
    <row r="66" spans="1:12" ht="30" customHeight="1">
      <c r="A66" s="95"/>
      <c r="B66" s="115" t="s">
        <v>78</v>
      </c>
      <c r="C66" s="104"/>
      <c r="D66" s="104"/>
      <c r="E66" s="105"/>
      <c r="F66" s="123"/>
      <c r="G66" s="104"/>
      <c r="H66" s="104"/>
      <c r="I66" s="105"/>
      <c r="J66" s="2"/>
      <c r="L66" s="22"/>
    </row>
    <row r="67" spans="1:12" ht="39.75" customHeight="1">
      <c r="A67" s="2"/>
      <c r="B67" s="120" t="s">
        <v>106</v>
      </c>
      <c r="C67" s="121"/>
      <c r="D67" s="121"/>
      <c r="E67" s="122"/>
      <c r="F67" s="126">
        <f>F61+F63+F65+F66+F64</f>
        <v>0</v>
      </c>
      <c r="G67" s="104"/>
      <c r="H67" s="104"/>
      <c r="I67" s="105"/>
      <c r="J67" s="2"/>
      <c r="K67" s="22"/>
      <c r="L67" s="22"/>
    </row>
    <row r="68" spans="1:12" ht="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2"/>
    </row>
    <row r="69" spans="1:12" ht="21" customHeight="1">
      <c r="A69" s="2"/>
      <c r="B69" s="2"/>
      <c r="C69" s="2"/>
      <c r="D69" s="2"/>
      <c r="J69" s="2"/>
      <c r="K69" s="22"/>
      <c r="L69" s="22"/>
    </row>
    <row r="70" spans="1:12" ht="21" customHeight="1">
      <c r="A70" s="2"/>
      <c r="B70" s="46"/>
      <c r="C70" s="2"/>
      <c r="D70" s="2"/>
      <c r="J70" s="2"/>
      <c r="K70" s="22"/>
      <c r="L70" s="22"/>
    </row>
    <row r="71" spans="1:12" ht="1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</row>
    <row r="72" spans="1:12" ht="26.25" customHeight="1"/>
    <row r="73" spans="1:12" ht="61.5" customHeight="1">
      <c r="A73" s="2"/>
      <c r="B73" s="96" t="s">
        <v>79</v>
      </c>
      <c r="C73" s="97"/>
      <c r="D73" s="97"/>
      <c r="E73" s="97"/>
      <c r="F73" s="97"/>
      <c r="G73" s="97"/>
      <c r="H73" s="97"/>
      <c r="I73" s="98"/>
      <c r="J73" s="2"/>
      <c r="K73" s="22"/>
      <c r="L73" s="22"/>
    </row>
    <row r="74" spans="1:12" ht="15.75" customHeight="1">
      <c r="A74" s="2"/>
      <c r="B74" s="47"/>
      <c r="C74" s="2"/>
      <c r="D74" s="2"/>
      <c r="E74" s="2"/>
      <c r="F74" s="48"/>
      <c r="G74" s="2"/>
      <c r="H74" s="2"/>
      <c r="I74" s="2"/>
      <c r="J74" s="2"/>
      <c r="K74" s="2"/>
      <c r="L74" s="22"/>
    </row>
    <row r="75" spans="1:12" ht="15.75" customHeight="1">
      <c r="A75" s="2"/>
      <c r="B75" s="47" t="s">
        <v>80</v>
      </c>
      <c r="C75" s="2"/>
      <c r="D75" s="2"/>
      <c r="E75" s="2"/>
      <c r="F75" s="48"/>
      <c r="G75" s="2"/>
      <c r="H75" s="2"/>
      <c r="I75" s="2"/>
      <c r="J75" s="2"/>
      <c r="K75" s="2"/>
      <c r="L75" s="22"/>
    </row>
    <row r="76" spans="1:12" ht="15.75" customHeight="1">
      <c r="A76" s="2"/>
      <c r="B76" s="49">
        <f>E42</f>
        <v>0</v>
      </c>
      <c r="C76" s="2"/>
      <c r="D76" s="2"/>
      <c r="E76" s="2"/>
      <c r="F76" s="48"/>
      <c r="G76" s="2"/>
      <c r="H76" s="2"/>
      <c r="I76" s="2"/>
      <c r="J76" s="2"/>
      <c r="K76" s="2"/>
      <c r="L76" s="22"/>
    </row>
    <row r="77" spans="1:12" ht="15.75" customHeight="1">
      <c r="A77" s="2"/>
      <c r="C77" s="2"/>
      <c r="D77" s="2"/>
      <c r="E77" s="2"/>
      <c r="F77" s="48"/>
      <c r="G77" s="2"/>
      <c r="H77" s="2"/>
      <c r="I77" s="2"/>
      <c r="J77" s="2"/>
      <c r="K77" s="2"/>
      <c r="L77" s="22"/>
    </row>
    <row r="78" spans="1:12" ht="23.25" customHeight="1">
      <c r="A78" s="2"/>
      <c r="B78" s="2"/>
      <c r="D78" s="50" t="s">
        <v>81</v>
      </c>
      <c r="E78" s="51" t="s">
        <v>82</v>
      </c>
      <c r="F78" s="52" t="s">
        <v>83</v>
      </c>
      <c r="G78" s="51" t="s">
        <v>82</v>
      </c>
      <c r="H78" s="2"/>
      <c r="I78" s="2"/>
      <c r="J78" s="2"/>
      <c r="K78" s="2"/>
      <c r="L78" s="22"/>
    </row>
    <row r="79" spans="1:12" ht="51.75" customHeight="1">
      <c r="A79" s="2"/>
      <c r="B79" s="94" t="s">
        <v>84</v>
      </c>
      <c r="C79" s="95"/>
      <c r="D79" s="53">
        <f>0.6*B76</f>
        <v>0</v>
      </c>
      <c r="E79" s="54" t="e">
        <f>D79/B76</f>
        <v>#DIV/0!</v>
      </c>
      <c r="F79" s="53">
        <f>F80+F81</f>
        <v>0</v>
      </c>
      <c r="G79" s="54" t="e">
        <f>F79/B76</f>
        <v>#DIV/0!</v>
      </c>
      <c r="H79" s="55" t="e">
        <f>IF(G79&lt;E79,"   tá tranquilo","   eita!")</f>
        <v>#DIV/0!</v>
      </c>
      <c r="I79" s="56"/>
      <c r="J79" s="57"/>
      <c r="K79" s="57"/>
      <c r="L79" s="58"/>
    </row>
    <row r="80" spans="1:12" ht="51.75" hidden="1" customHeight="1">
      <c r="A80" s="57"/>
      <c r="B80" s="59" t="s">
        <v>85</v>
      </c>
      <c r="C80" s="59"/>
      <c r="D80" s="60">
        <v>2000</v>
      </c>
      <c r="E80" s="61" t="e">
        <f t="shared" ref="E80:E81" si="0">D80/$B$76</f>
        <v>#DIV/0!</v>
      </c>
      <c r="F80" s="60">
        <f>SUM(C7:C12,E7:E12,G14:G19)</f>
        <v>0</v>
      </c>
      <c r="G80" s="61" t="e">
        <f t="shared" ref="G80:G81" si="1">F80/$B$76</f>
        <v>#DIV/0!</v>
      </c>
      <c r="H80" s="62" t="e">
        <f t="shared" ref="H80:H81" si="2">IF(G80&lt;E80,"   tá tranquilo","   cuidado")</f>
        <v>#DIV/0!</v>
      </c>
      <c r="I80" s="56"/>
      <c r="J80" s="57"/>
      <c r="K80" s="58"/>
      <c r="L80" s="58"/>
    </row>
    <row r="81" spans="1:12" ht="51.75" hidden="1" customHeight="1">
      <c r="A81" s="57"/>
      <c r="B81" s="59" t="s">
        <v>86</v>
      </c>
      <c r="C81" s="59"/>
      <c r="D81" s="60">
        <f>D79-D80</f>
        <v>-2000</v>
      </c>
      <c r="E81" s="61" t="e">
        <f t="shared" si="0"/>
        <v>#DIV/0!</v>
      </c>
      <c r="F81" s="60">
        <f>SUM(G7:G12,I7:I12)</f>
        <v>0</v>
      </c>
      <c r="G81" s="61" t="e">
        <f t="shared" si="1"/>
        <v>#DIV/0!</v>
      </c>
      <c r="H81" s="62" t="e">
        <f t="shared" si="2"/>
        <v>#DIV/0!</v>
      </c>
      <c r="I81" s="56"/>
      <c r="J81" s="57"/>
      <c r="K81" s="58"/>
      <c r="L81" s="58"/>
    </row>
    <row r="82" spans="1:12" ht="51.75" customHeight="1">
      <c r="A82" s="2"/>
      <c r="B82" s="94" t="s">
        <v>87</v>
      </c>
      <c r="C82" s="95"/>
      <c r="D82" s="53">
        <f>0.2*B76</f>
        <v>0</v>
      </c>
      <c r="E82" s="54" t="e">
        <f>D82/B76</f>
        <v>#DIV/0!</v>
      </c>
      <c r="F82" s="63">
        <f>SUM(F83:F88)</f>
        <v>0</v>
      </c>
      <c r="G82" s="54" t="e">
        <f>F82/B76</f>
        <v>#DIV/0!</v>
      </c>
      <c r="H82" s="55" t="e">
        <f>IF(G82&lt;E82,"   tá tranquilo","   eita!")</f>
        <v>#DIV/0!</v>
      </c>
      <c r="I82" s="56"/>
      <c r="J82" s="57"/>
      <c r="K82" s="58"/>
      <c r="L82" s="58"/>
    </row>
    <row r="83" spans="1:12" ht="51.75" hidden="1" customHeight="1">
      <c r="A83" s="57"/>
      <c r="B83" s="64" t="str">
        <f>B13</f>
        <v>Educação</v>
      </c>
      <c r="C83" s="65"/>
      <c r="D83" s="60">
        <v>250</v>
      </c>
      <c r="E83" s="61" t="e">
        <f t="shared" ref="E83:E88" si="3">D83/$B$76</f>
        <v>#DIV/0!</v>
      </c>
      <c r="F83" s="66">
        <f>SUM(C14:C19)</f>
        <v>0</v>
      </c>
      <c r="G83" s="61" t="e">
        <f t="shared" ref="G83:G89" si="4">F83/$B$76</f>
        <v>#DIV/0!</v>
      </c>
      <c r="H83" s="62" t="e">
        <f t="shared" ref="H83:H88" si="5">IF(G83&lt;E83,"   tá tranquilo","   cuidado")</f>
        <v>#DIV/0!</v>
      </c>
      <c r="I83" s="56"/>
      <c r="J83" s="57"/>
      <c r="K83" s="58"/>
      <c r="L83" s="58"/>
    </row>
    <row r="84" spans="1:12" ht="51.75" hidden="1" customHeight="1">
      <c r="A84" s="57"/>
      <c r="B84" s="64" t="str">
        <f>H13</f>
        <v>Despesas pessoais</v>
      </c>
      <c r="C84" s="65"/>
      <c r="D84" s="60">
        <v>70</v>
      </c>
      <c r="E84" s="61" t="e">
        <f t="shared" si="3"/>
        <v>#DIV/0!</v>
      </c>
      <c r="F84" s="66">
        <f>SUM(I14:I19)</f>
        <v>0</v>
      </c>
      <c r="G84" s="61" t="e">
        <f t="shared" si="4"/>
        <v>#DIV/0!</v>
      </c>
      <c r="H84" s="62" t="e">
        <f t="shared" si="5"/>
        <v>#DIV/0!</v>
      </c>
      <c r="I84" s="56"/>
      <c r="J84" s="57"/>
      <c r="K84" s="58"/>
      <c r="L84" s="58"/>
    </row>
    <row r="85" spans="1:12" ht="51.75" hidden="1" customHeight="1">
      <c r="A85" s="57"/>
      <c r="B85" s="64" t="str">
        <f>D20</f>
        <v>Despesas financeiras</v>
      </c>
      <c r="C85" s="65"/>
      <c r="D85" s="60">
        <v>25</v>
      </c>
      <c r="E85" s="61" t="e">
        <f t="shared" si="3"/>
        <v>#DIV/0!</v>
      </c>
      <c r="F85" s="66">
        <f>SUM(E21:E26)</f>
        <v>0</v>
      </c>
      <c r="G85" s="61" t="e">
        <f t="shared" si="4"/>
        <v>#DIV/0!</v>
      </c>
      <c r="H85" s="62" t="e">
        <f t="shared" si="5"/>
        <v>#DIV/0!</v>
      </c>
      <c r="I85" s="56"/>
      <c r="J85" s="57"/>
      <c r="K85" s="58"/>
      <c r="L85" s="58"/>
    </row>
    <row r="86" spans="1:12" ht="51.75" hidden="1" customHeight="1">
      <c r="A86" s="57"/>
      <c r="B86" s="64" t="str">
        <f>F20</f>
        <v>Serviços digitais</v>
      </c>
      <c r="C86" s="65"/>
      <c r="D86" s="60">
        <v>60</v>
      </c>
      <c r="E86" s="61" t="e">
        <f t="shared" si="3"/>
        <v>#DIV/0!</v>
      </c>
      <c r="F86" s="66">
        <f>SUM(G21:G26)</f>
        <v>0</v>
      </c>
      <c r="G86" s="61" t="e">
        <f t="shared" si="4"/>
        <v>#DIV/0!</v>
      </c>
      <c r="H86" s="62" t="e">
        <f t="shared" si="5"/>
        <v>#DIV/0!</v>
      </c>
      <c r="I86" s="56"/>
      <c r="J86" s="57"/>
      <c r="K86" s="58"/>
      <c r="L86" s="58"/>
    </row>
    <row r="87" spans="1:12" ht="51.75" hidden="1" customHeight="1">
      <c r="A87" s="57"/>
      <c r="B87" s="64" t="str">
        <f>H20</f>
        <v>Gastos extras</v>
      </c>
      <c r="C87" s="65"/>
      <c r="D87" s="60">
        <v>200</v>
      </c>
      <c r="E87" s="61" t="e">
        <f t="shared" si="3"/>
        <v>#DIV/0!</v>
      </c>
      <c r="F87" s="66">
        <f>SUM(I21:I26)</f>
        <v>0</v>
      </c>
      <c r="G87" s="61" t="e">
        <f t="shared" si="4"/>
        <v>#DIV/0!</v>
      </c>
      <c r="H87" s="62" t="e">
        <f t="shared" si="5"/>
        <v>#DIV/0!</v>
      </c>
      <c r="I87" s="56"/>
      <c r="J87" s="57"/>
      <c r="K87" s="58"/>
      <c r="L87" s="58"/>
    </row>
    <row r="88" spans="1:12" ht="51.75" hidden="1" customHeight="1">
      <c r="A88" s="57"/>
      <c r="B88" s="64" t="str">
        <f>D13</f>
        <v>Lazer</v>
      </c>
      <c r="C88" s="65"/>
      <c r="D88" s="60">
        <f>D82-SUM(D83:D87)</f>
        <v>-605</v>
      </c>
      <c r="E88" s="61" t="e">
        <f t="shared" si="3"/>
        <v>#DIV/0!</v>
      </c>
      <c r="F88" s="66">
        <f>SUM(E14:E19)</f>
        <v>0</v>
      </c>
      <c r="G88" s="61" t="e">
        <f t="shared" si="4"/>
        <v>#DIV/0!</v>
      </c>
      <c r="H88" s="62" t="e">
        <f t="shared" si="5"/>
        <v>#DIV/0!</v>
      </c>
      <c r="I88" s="56"/>
      <c r="J88" s="57"/>
      <c r="K88" s="58"/>
      <c r="L88" s="58"/>
    </row>
    <row r="89" spans="1:12" ht="51.75" customHeight="1">
      <c r="A89" s="2"/>
      <c r="B89" s="67" t="s">
        <v>88</v>
      </c>
      <c r="C89" s="68"/>
      <c r="D89" s="53">
        <f>0.2*B76</f>
        <v>0</v>
      </c>
      <c r="E89" s="54" t="e">
        <f>D89/B76</f>
        <v>#DIV/0!</v>
      </c>
      <c r="F89" s="53">
        <f>SUM(C21:C26)+F47-G42</f>
        <v>0</v>
      </c>
      <c r="G89" s="54" t="e">
        <f t="shared" si="4"/>
        <v>#DIV/0!</v>
      </c>
      <c r="H89" s="55" t="e">
        <f>IF(G89&lt;E89,"   tá faltando...","   mandou bem!")</f>
        <v>#DIV/0!</v>
      </c>
      <c r="I89" s="56"/>
      <c r="J89" s="57"/>
      <c r="K89" s="58"/>
      <c r="L89" s="58"/>
    </row>
    <row r="90" spans="1:12" ht="36.75" customHeight="1">
      <c r="A90" s="2"/>
      <c r="B90" s="42" t="s">
        <v>89</v>
      </c>
      <c r="C90" s="2"/>
      <c r="D90" s="69">
        <f>SUM(D89,D82,D79)</f>
        <v>0</v>
      </c>
      <c r="E90" s="70" t="e">
        <f>D90/B76</f>
        <v>#DIV/0!</v>
      </c>
      <c r="F90" s="69">
        <f>SUM(F79,F82,F89)</f>
        <v>0</v>
      </c>
      <c r="G90" s="70" t="e">
        <f>F90/B76</f>
        <v>#DIV/0!</v>
      </c>
      <c r="H90" s="22"/>
      <c r="I90" s="22"/>
      <c r="J90" s="22"/>
      <c r="K90" s="22"/>
      <c r="L90" s="22"/>
    </row>
    <row r="91" spans="1:12" ht="15.75" customHeight="1">
      <c r="A91" s="2"/>
      <c r="B91" s="2"/>
      <c r="C91" s="2"/>
      <c r="D91" s="2"/>
      <c r="E91" s="2"/>
      <c r="F91" s="2"/>
      <c r="G91" s="2"/>
      <c r="H91" s="22"/>
      <c r="I91" s="22"/>
      <c r="J91" s="22"/>
      <c r="K91" s="22"/>
      <c r="L91" s="22"/>
    </row>
    <row r="92" spans="1:1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2"/>
      <c r="L92" s="22"/>
    </row>
    <row r="93" spans="1:12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2"/>
      <c r="L93" s="22"/>
    </row>
    <row r="94" spans="1:12" ht="15.75" customHeight="1">
      <c r="A94" s="2"/>
      <c r="B94" s="2"/>
      <c r="C94" s="2"/>
      <c r="F94" s="71" t="str">
        <f>B6</f>
        <v>Habitação</v>
      </c>
      <c r="G94" s="72">
        <f>SUM(C7:C12)</f>
        <v>0</v>
      </c>
      <c r="H94" s="2"/>
      <c r="I94" s="2"/>
      <c r="J94" s="2"/>
      <c r="K94" s="22"/>
      <c r="L94" s="22"/>
    </row>
    <row r="95" spans="1:12" ht="15.75" customHeight="1">
      <c r="A95" s="2"/>
      <c r="B95" s="2"/>
      <c r="C95" s="2"/>
      <c r="F95" s="73" t="str">
        <f>D6</f>
        <v>Comunicação</v>
      </c>
      <c r="G95" s="72">
        <f>SUM(E7:E12)</f>
        <v>0</v>
      </c>
      <c r="H95" s="2"/>
      <c r="I95" s="2"/>
      <c r="J95" s="2"/>
      <c r="K95" s="22"/>
      <c r="L95" s="22"/>
    </row>
    <row r="96" spans="1:12" ht="15.75" customHeight="1">
      <c r="A96" s="2"/>
      <c r="B96" s="2"/>
      <c r="C96" s="2"/>
      <c r="F96" s="73" t="str">
        <f>F13</f>
        <v>Saúde</v>
      </c>
      <c r="G96" s="72">
        <f>SUM(G14:G19)</f>
        <v>0</v>
      </c>
      <c r="H96" s="2"/>
      <c r="I96" s="2"/>
      <c r="J96" s="2"/>
      <c r="K96" s="22"/>
      <c r="L96" s="22"/>
    </row>
    <row r="97" spans="1:12" ht="15.75" customHeight="1">
      <c r="A97" s="2"/>
      <c r="B97" s="2"/>
      <c r="C97" s="2"/>
      <c r="F97" s="73" t="str">
        <f>F6</f>
        <v>Alimentação</v>
      </c>
      <c r="G97" s="72">
        <f>SUM(G7:G12)</f>
        <v>0</v>
      </c>
      <c r="H97" s="2"/>
      <c r="I97" s="2"/>
      <c r="J97" s="2"/>
      <c r="K97" s="22"/>
      <c r="L97" s="22"/>
    </row>
    <row r="98" spans="1:12" ht="15.75" customHeight="1">
      <c r="A98" s="2"/>
      <c r="B98" s="2"/>
      <c r="C98" s="2"/>
      <c r="F98" s="73" t="str">
        <f>H6</f>
        <v>Transporte</v>
      </c>
      <c r="G98" s="72">
        <f>SUM(I7:I12)</f>
        <v>0</v>
      </c>
      <c r="H98" s="2"/>
      <c r="I98" s="2"/>
      <c r="J98" s="2"/>
      <c r="K98" s="22"/>
      <c r="L98" s="22"/>
    </row>
    <row r="99" spans="1:12" ht="15.75" customHeight="1">
      <c r="A99" s="2"/>
      <c r="B99" s="2"/>
      <c r="C99" s="2"/>
      <c r="F99" s="73" t="str">
        <f>D13</f>
        <v>Lazer</v>
      </c>
      <c r="G99" s="72">
        <f>SUM(E14:E19)</f>
        <v>0</v>
      </c>
      <c r="H99" s="2"/>
      <c r="I99" s="2"/>
      <c r="J99" s="2"/>
      <c r="K99" s="22"/>
      <c r="L99" s="22"/>
    </row>
    <row r="100" spans="1:12" ht="15.75" customHeight="1">
      <c r="A100" s="2"/>
      <c r="B100" s="2"/>
      <c r="C100" s="2"/>
      <c r="F100" s="73" t="str">
        <f>B13</f>
        <v>Educação</v>
      </c>
      <c r="G100" s="72">
        <f>SUM(C14:C19)</f>
        <v>0</v>
      </c>
      <c r="H100" s="2"/>
      <c r="I100" s="2"/>
      <c r="J100" s="2"/>
      <c r="K100" s="22"/>
      <c r="L100" s="22"/>
    </row>
    <row r="101" spans="1:12" ht="15.75" customHeight="1">
      <c r="A101" s="2"/>
      <c r="B101" s="2"/>
      <c r="C101" s="2"/>
      <c r="F101" s="73" t="str">
        <f>H13</f>
        <v>Despesas pessoais</v>
      </c>
      <c r="G101" s="72">
        <f>SUM(I14:I19)</f>
        <v>0</v>
      </c>
      <c r="H101" s="2"/>
      <c r="I101" s="2"/>
      <c r="J101" s="2"/>
      <c r="K101" s="22"/>
      <c r="L101" s="22"/>
    </row>
    <row r="102" spans="1:12" ht="15.75" customHeight="1">
      <c r="A102" s="2"/>
      <c r="B102" s="2"/>
      <c r="C102" s="2"/>
      <c r="F102" s="73" t="str">
        <f>D20</f>
        <v>Despesas financeiras</v>
      </c>
      <c r="G102" s="72">
        <f>SUM(E21:E26)</f>
        <v>0</v>
      </c>
      <c r="H102" s="2"/>
      <c r="I102" s="2"/>
      <c r="J102" s="2"/>
      <c r="K102" s="22"/>
      <c r="L102" s="22"/>
    </row>
    <row r="103" spans="1:12" ht="15.75" customHeight="1">
      <c r="A103" s="2"/>
      <c r="B103" s="2"/>
      <c r="C103" s="2"/>
      <c r="F103" s="73" t="str">
        <f>F20</f>
        <v>Serviços digitais</v>
      </c>
      <c r="G103" s="72">
        <f>SUM(G21:G26)</f>
        <v>0</v>
      </c>
      <c r="H103" s="2"/>
      <c r="I103" s="2"/>
      <c r="J103" s="2"/>
      <c r="K103" s="22"/>
      <c r="L103" s="22"/>
    </row>
    <row r="104" spans="1:12" ht="15.75" customHeight="1">
      <c r="A104" s="2"/>
      <c r="B104" s="2"/>
      <c r="C104" s="2"/>
      <c r="F104" s="73" t="str">
        <f>H20</f>
        <v>Gastos extras</v>
      </c>
      <c r="G104" s="72">
        <f>SUM(I21:I26)</f>
        <v>0</v>
      </c>
      <c r="H104" s="2"/>
      <c r="I104" s="2"/>
      <c r="J104" s="2"/>
      <c r="K104" s="22"/>
      <c r="L104" s="22"/>
    </row>
    <row r="105" spans="1:12" ht="28.5" customHeight="1">
      <c r="A105" s="2"/>
      <c r="B105" s="2"/>
      <c r="C105" s="2"/>
      <c r="D105" s="2"/>
      <c r="E105" s="2"/>
      <c r="F105" s="74" t="s">
        <v>90</v>
      </c>
      <c r="G105" s="3">
        <f>SUM(G94:G104)</f>
        <v>0</v>
      </c>
      <c r="H105" s="2"/>
      <c r="I105" s="2"/>
      <c r="J105" s="2"/>
      <c r="K105" s="22"/>
      <c r="L105" s="22"/>
    </row>
    <row r="106" spans="1:12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2"/>
      <c r="L106" s="22"/>
    </row>
    <row r="107" spans="1:12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2"/>
      <c r="L107" s="22"/>
    </row>
    <row r="108" spans="1:12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2"/>
      <c r="L108" s="22"/>
    </row>
    <row r="109" spans="1:12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2"/>
      <c r="L109" s="22"/>
    </row>
    <row r="110" spans="1:12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2"/>
      <c r="L110" s="22"/>
    </row>
    <row r="111" spans="1:12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2"/>
      <c r="L111" s="22"/>
    </row>
    <row r="112" spans="1: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2"/>
      <c r="L112" s="22"/>
    </row>
    <row r="113" spans="1:1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2"/>
      <c r="L113" s="22"/>
    </row>
    <row r="114" spans="1:12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2"/>
      <c r="L114" s="22"/>
    </row>
    <row r="115" spans="1:12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2"/>
      <c r="L115" s="22"/>
    </row>
    <row r="116" spans="1:12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2"/>
      <c r="L116" s="22"/>
    </row>
    <row r="117" spans="1:12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2"/>
      <c r="L117" s="22"/>
    </row>
    <row r="118" spans="1:12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2"/>
      <c r="L118" s="22"/>
    </row>
    <row r="119" spans="1:12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2"/>
      <c r="L119" s="22"/>
    </row>
    <row r="120" spans="1:12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2"/>
      <c r="L120" s="22"/>
    </row>
    <row r="121" spans="1:12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2"/>
      <c r="L121" s="22"/>
    </row>
    <row r="122" spans="1:1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2"/>
      <c r="L122" s="22"/>
    </row>
    <row r="123" spans="1:12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2"/>
      <c r="L123" s="22"/>
    </row>
    <row r="124" spans="1:12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2"/>
      <c r="L124" s="22"/>
    </row>
    <row r="125" spans="1:12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2"/>
      <c r="L125" s="22"/>
    </row>
    <row r="126" spans="1:12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2"/>
      <c r="L126" s="22"/>
    </row>
    <row r="127" spans="1:12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2"/>
      <c r="L127" s="22"/>
    </row>
    <row r="128" spans="1:12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2"/>
      <c r="L128" s="22"/>
    </row>
    <row r="129" spans="1:12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2"/>
      <c r="L129" s="22"/>
    </row>
    <row r="130" spans="1:12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2"/>
      <c r="L130" s="22"/>
    </row>
    <row r="131" spans="1:12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2"/>
      <c r="L131" s="22"/>
    </row>
    <row r="132" spans="1:1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2"/>
      <c r="L132" s="22"/>
    </row>
    <row r="133" spans="1:12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2"/>
      <c r="L133" s="22"/>
    </row>
    <row r="134" spans="1:12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2"/>
      <c r="L134" s="22"/>
    </row>
    <row r="135" spans="1:12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2"/>
      <c r="L135" s="22"/>
    </row>
    <row r="136" spans="1:12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2"/>
      <c r="L136" s="22"/>
    </row>
    <row r="137" spans="1:12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2"/>
      <c r="L137" s="22"/>
    </row>
    <row r="138" spans="1:12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2"/>
      <c r="L138" s="22"/>
    </row>
    <row r="139" spans="1:12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2"/>
      <c r="L139" s="22"/>
    </row>
    <row r="140" spans="1:12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2"/>
      <c r="L140" s="22"/>
    </row>
    <row r="141" spans="1:12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2"/>
      <c r="L141" s="22"/>
    </row>
    <row r="142" spans="1:1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2"/>
      <c r="L142" s="22"/>
    </row>
    <row r="143" spans="1:12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2"/>
      <c r="L143" s="22"/>
    </row>
    <row r="144" spans="1:12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2"/>
      <c r="L144" s="22"/>
    </row>
    <row r="145" spans="1:12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2"/>
      <c r="L145" s="22"/>
    </row>
    <row r="146" spans="1:12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2"/>
      <c r="L146" s="22"/>
    </row>
    <row r="147" spans="1:12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2"/>
      <c r="L147" s="22"/>
    </row>
    <row r="148" spans="1:12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2"/>
      <c r="L148" s="22"/>
    </row>
    <row r="149" spans="1:12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2"/>
      <c r="L149" s="22"/>
    </row>
    <row r="150" spans="1:12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2"/>
      <c r="L150" s="22"/>
    </row>
    <row r="151" spans="1:12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2"/>
      <c r="L151" s="22"/>
    </row>
    <row r="152" spans="1:1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2"/>
      <c r="L152" s="22"/>
    </row>
    <row r="153" spans="1:12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2"/>
      <c r="L153" s="22"/>
    </row>
    <row r="154" spans="1:12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2"/>
      <c r="L154" s="22"/>
    </row>
    <row r="155" spans="1:12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2"/>
      <c r="L155" s="22"/>
    </row>
    <row r="156" spans="1:12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2"/>
      <c r="L156" s="22"/>
    </row>
    <row r="157" spans="1:12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2"/>
      <c r="L157" s="22"/>
    </row>
    <row r="158" spans="1:12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2"/>
      <c r="L158" s="22"/>
    </row>
    <row r="159" spans="1:12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2"/>
      <c r="L159" s="22"/>
    </row>
    <row r="160" spans="1:12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2"/>
      <c r="L160" s="22"/>
    </row>
    <row r="161" spans="1:12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2"/>
      <c r="L161" s="22"/>
    </row>
    <row r="162" spans="1:1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2"/>
      <c r="L162" s="22"/>
    </row>
    <row r="163" spans="1:12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2"/>
      <c r="L163" s="22"/>
    </row>
    <row r="164" spans="1:12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2"/>
      <c r="L164" s="22"/>
    </row>
    <row r="165" spans="1:12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2"/>
      <c r="L165" s="22"/>
    </row>
    <row r="166" spans="1:12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2"/>
      <c r="L166" s="22"/>
    </row>
    <row r="167" spans="1:12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2"/>
      <c r="L167" s="22"/>
    </row>
    <row r="168" spans="1:12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2"/>
      <c r="L168" s="22"/>
    </row>
    <row r="169" spans="1:12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2"/>
      <c r="L169" s="22"/>
    </row>
    <row r="170" spans="1:12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2"/>
      <c r="L170" s="22"/>
    </row>
    <row r="171" spans="1:12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2"/>
      <c r="L171" s="22"/>
    </row>
    <row r="172" spans="1:1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2"/>
      <c r="L172" s="22"/>
    </row>
    <row r="173" spans="1:12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2"/>
      <c r="L173" s="22"/>
    </row>
    <row r="174" spans="1:12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2"/>
      <c r="L174" s="22"/>
    </row>
    <row r="175" spans="1:12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2"/>
      <c r="L175" s="22"/>
    </row>
    <row r="176" spans="1:12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2"/>
      <c r="L176" s="22"/>
    </row>
    <row r="177" spans="1:12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2"/>
      <c r="L177" s="22"/>
    </row>
    <row r="178" spans="1:12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2"/>
      <c r="L178" s="22"/>
    </row>
    <row r="179" spans="1:12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2"/>
      <c r="L179" s="22"/>
    </row>
    <row r="180" spans="1:12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2"/>
      <c r="L180" s="22"/>
    </row>
    <row r="181" spans="1:12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2"/>
      <c r="L181" s="22"/>
    </row>
    <row r="182" spans="1:1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2"/>
      <c r="L182" s="22"/>
    </row>
    <row r="183" spans="1:12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2"/>
      <c r="L183" s="22"/>
    </row>
    <row r="184" spans="1:12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2"/>
      <c r="L184" s="22"/>
    </row>
    <row r="185" spans="1:12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2"/>
      <c r="L185" s="22"/>
    </row>
    <row r="186" spans="1:12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2"/>
      <c r="L186" s="22"/>
    </row>
    <row r="187" spans="1:12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2"/>
      <c r="L187" s="22"/>
    </row>
    <row r="188" spans="1:12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2"/>
      <c r="L188" s="22"/>
    </row>
    <row r="189" spans="1:12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2"/>
      <c r="L189" s="22"/>
    </row>
    <row r="190" spans="1:12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2"/>
      <c r="L190" s="22"/>
    </row>
    <row r="191" spans="1:12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2"/>
      <c r="L191" s="22"/>
    </row>
    <row r="192" spans="1:1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2"/>
      <c r="L192" s="22"/>
    </row>
    <row r="193" spans="1:12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2"/>
      <c r="L193" s="22"/>
    </row>
    <row r="194" spans="1:12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2"/>
      <c r="L194" s="22"/>
    </row>
    <row r="195" spans="1:12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2"/>
      <c r="L195" s="22"/>
    </row>
    <row r="196" spans="1:12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2"/>
      <c r="L196" s="22"/>
    </row>
    <row r="197" spans="1:12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2"/>
      <c r="L197" s="22"/>
    </row>
    <row r="198" spans="1:1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2"/>
      <c r="L198" s="22"/>
    </row>
    <row r="199" spans="1:1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2"/>
      <c r="L199" s="22"/>
    </row>
    <row r="200" spans="1:1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2"/>
      <c r="L200" s="22"/>
    </row>
    <row r="201" spans="1:1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2"/>
      <c r="L201" s="22"/>
    </row>
    <row r="202" spans="1:1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2"/>
      <c r="L202" s="22"/>
    </row>
    <row r="203" spans="1:1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2"/>
      <c r="L203" s="22"/>
    </row>
    <row r="204" spans="1:1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2"/>
      <c r="L204" s="22"/>
    </row>
    <row r="205" spans="1:1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2"/>
      <c r="L205" s="22"/>
    </row>
    <row r="206" spans="1:1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2"/>
      <c r="L206" s="22"/>
    </row>
    <row r="207" spans="1:1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2"/>
      <c r="L207" s="22"/>
    </row>
    <row r="208" spans="1:12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2"/>
      <c r="L208" s="22"/>
    </row>
    <row r="209" spans="1:12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2"/>
      <c r="L209" s="22"/>
    </row>
    <row r="210" spans="1:12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2"/>
      <c r="L210" s="22"/>
    </row>
    <row r="211" spans="1:12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2"/>
      <c r="L211" s="22"/>
    </row>
    <row r="212" spans="1: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2"/>
      <c r="L212" s="22"/>
    </row>
    <row r="213" spans="1:12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2"/>
      <c r="L213" s="22"/>
    </row>
    <row r="214" spans="1:12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2"/>
      <c r="L214" s="22"/>
    </row>
    <row r="215" spans="1:12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2"/>
      <c r="L215" s="22"/>
    </row>
    <row r="216" spans="1:12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2"/>
      <c r="L216" s="22"/>
    </row>
    <row r="217" spans="1:12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2"/>
      <c r="L217" s="22"/>
    </row>
    <row r="218" spans="1:12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2"/>
      <c r="L218" s="22"/>
    </row>
    <row r="219" spans="1:12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2"/>
      <c r="L219" s="22"/>
    </row>
    <row r="220" spans="1:12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2"/>
      <c r="L220" s="22"/>
    </row>
    <row r="221" spans="1:12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2"/>
      <c r="L221" s="22"/>
    </row>
    <row r="222" spans="1:1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2"/>
      <c r="L222" s="22"/>
    </row>
    <row r="223" spans="1:12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2"/>
      <c r="L223" s="22"/>
    </row>
    <row r="224" spans="1:12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2"/>
      <c r="L224" s="22"/>
    </row>
    <row r="225" spans="1:1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2"/>
      <c r="L225" s="22"/>
    </row>
    <row r="226" spans="1:1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2"/>
      <c r="L226" s="22"/>
    </row>
    <row r="227" spans="1:1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2"/>
      <c r="L227" s="22"/>
    </row>
    <row r="228" spans="1:1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2"/>
      <c r="L228" s="22"/>
    </row>
    <row r="229" spans="1:1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2"/>
      <c r="L229" s="22"/>
    </row>
    <row r="230" spans="1:12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2"/>
      <c r="L230" s="22"/>
    </row>
    <row r="231" spans="1:12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2"/>
      <c r="L231" s="22"/>
    </row>
    <row r="232" spans="1:1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2"/>
      <c r="L232" s="22"/>
    </row>
    <row r="233" spans="1:12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2"/>
      <c r="L233" s="22"/>
    </row>
    <row r="234" spans="1:12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2"/>
      <c r="L234" s="22"/>
    </row>
    <row r="235" spans="1:12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2"/>
      <c r="L235" s="22"/>
    </row>
    <row r="236" spans="1:12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2"/>
      <c r="L236" s="22"/>
    </row>
    <row r="237" spans="1:12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2"/>
      <c r="L237" s="22"/>
    </row>
    <row r="238" spans="1:12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2"/>
      <c r="L238" s="22"/>
    </row>
    <row r="239" spans="1:12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2"/>
      <c r="L239" s="22"/>
    </row>
    <row r="240" spans="1:12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2"/>
      <c r="L240" s="22"/>
    </row>
    <row r="241" spans="1:12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2"/>
      <c r="L241" s="22"/>
    </row>
    <row r="242" spans="1:1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2"/>
      <c r="L242" s="22"/>
    </row>
    <row r="243" spans="1:12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2"/>
      <c r="L243" s="22"/>
    </row>
    <row r="244" spans="1:12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2"/>
      <c r="L244" s="22"/>
    </row>
    <row r="245" spans="1:12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2"/>
      <c r="L245" s="22"/>
    </row>
    <row r="246" spans="1:12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2"/>
      <c r="L246" s="22"/>
    </row>
    <row r="247" spans="1:12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2"/>
      <c r="L247" s="22"/>
    </row>
    <row r="248" spans="1:12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2"/>
      <c r="L248" s="22"/>
    </row>
    <row r="249" spans="1:12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2"/>
      <c r="L249" s="22"/>
    </row>
    <row r="250" spans="1:12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2"/>
      <c r="L250" s="22"/>
    </row>
    <row r="251" spans="1:12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2"/>
      <c r="L251" s="22"/>
    </row>
    <row r="252" spans="1:1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2"/>
      <c r="L252" s="22"/>
    </row>
    <row r="253" spans="1:12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2"/>
      <c r="L253" s="22"/>
    </row>
    <row r="254" spans="1:12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2"/>
      <c r="L254" s="22"/>
    </row>
    <row r="255" spans="1:12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2"/>
      <c r="L255" s="22"/>
    </row>
    <row r="256" spans="1:12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2"/>
      <c r="L256" s="22"/>
    </row>
    <row r="257" spans="1:12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2"/>
      <c r="L257" s="22"/>
    </row>
    <row r="258" spans="1:12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2"/>
      <c r="L258" s="22"/>
    </row>
    <row r="259" spans="1:12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2"/>
      <c r="L259" s="22"/>
    </row>
    <row r="260" spans="1:12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2"/>
      <c r="L260" s="22"/>
    </row>
    <row r="261" spans="1:12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2"/>
      <c r="L261" s="22"/>
    </row>
    <row r="262" spans="1:1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2"/>
      <c r="L262" s="22"/>
    </row>
    <row r="263" spans="1:12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2"/>
      <c r="L263" s="22"/>
    </row>
    <row r="264" spans="1:12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2"/>
      <c r="L264" s="22"/>
    </row>
    <row r="265" spans="1:12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2"/>
      <c r="L265" s="22"/>
    </row>
    <row r="266" spans="1:12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2"/>
      <c r="L266" s="22"/>
    </row>
    <row r="267" spans="1:12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2"/>
      <c r="L267" s="22"/>
    </row>
    <row r="268" spans="1:12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2"/>
      <c r="L268" s="22"/>
    </row>
    <row r="269" spans="1:12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2"/>
      <c r="L269" s="22"/>
    </row>
    <row r="270" spans="1:12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2"/>
      <c r="L270" s="22"/>
    </row>
    <row r="271" spans="1:12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2"/>
      <c r="L271" s="22"/>
    </row>
    <row r="272" spans="1:1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2"/>
      <c r="L272" s="22"/>
    </row>
    <row r="273" spans="1:12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2"/>
      <c r="L273" s="22"/>
    </row>
    <row r="274" spans="1:12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2"/>
      <c r="L274" s="22"/>
    </row>
    <row r="275" spans="1:12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2"/>
      <c r="L275" s="22"/>
    </row>
    <row r="276" spans="1:12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2"/>
      <c r="L276" s="22"/>
    </row>
    <row r="277" spans="1:12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2"/>
      <c r="L277" s="22"/>
    </row>
    <row r="278" spans="1:12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2"/>
      <c r="L278" s="22"/>
    </row>
    <row r="279" spans="1:12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2"/>
      <c r="L279" s="22"/>
    </row>
    <row r="280" spans="1:12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2"/>
      <c r="L280" s="22"/>
    </row>
    <row r="281" spans="1:12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2"/>
      <c r="L281" s="22"/>
    </row>
    <row r="282" spans="1:1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2"/>
      <c r="L282" s="22"/>
    </row>
    <row r="283" spans="1:12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2"/>
      <c r="L283" s="22"/>
    </row>
    <row r="284" spans="1:12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2"/>
      <c r="L284" s="22"/>
    </row>
    <row r="285" spans="1:12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2"/>
      <c r="L285" s="22"/>
    </row>
    <row r="286" spans="1:12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2"/>
      <c r="L286" s="22"/>
    </row>
    <row r="287" spans="1:12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2"/>
      <c r="L287" s="22"/>
    </row>
    <row r="288" spans="1:12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2"/>
      <c r="L288" s="22"/>
    </row>
    <row r="289" spans="1:12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2"/>
      <c r="L289" s="22"/>
    </row>
    <row r="290" spans="1:12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2"/>
      <c r="L290" s="22"/>
    </row>
    <row r="291" spans="1:12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2"/>
      <c r="L291" s="22"/>
    </row>
    <row r="292" spans="1:1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2"/>
      <c r="L292" s="22"/>
    </row>
    <row r="293" spans="1:12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2"/>
      <c r="L293" s="22"/>
    </row>
    <row r="294" spans="1:12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2"/>
      <c r="L294" s="22"/>
    </row>
    <row r="295" spans="1:12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2"/>
      <c r="L295" s="22"/>
    </row>
    <row r="296" spans="1:12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2"/>
      <c r="L296" s="22"/>
    </row>
    <row r="297" spans="1:12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2"/>
      <c r="L297" s="22"/>
    </row>
    <row r="298" spans="1:12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2"/>
      <c r="L298" s="22"/>
    </row>
    <row r="299" spans="1:12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2"/>
      <c r="L299" s="22"/>
    </row>
    <row r="300" spans="1:12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2"/>
      <c r="L300" s="22"/>
    </row>
    <row r="301" spans="1:12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2"/>
      <c r="L301" s="22"/>
    </row>
    <row r="302" spans="1:1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2"/>
      <c r="L302" s="22"/>
    </row>
    <row r="303" spans="1:12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2"/>
      <c r="L303" s="22"/>
    </row>
    <row r="304" spans="1:12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2"/>
      <c r="L304" s="22"/>
    </row>
    <row r="305" spans="1:12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2"/>
      <c r="L305" s="22"/>
    </row>
    <row r="306" spans="1:12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2"/>
      <c r="L306" s="22"/>
    </row>
    <row r="307" spans="1:12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2"/>
      <c r="L307" s="22"/>
    </row>
    <row r="308" spans="1:12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2"/>
      <c r="L308" s="22"/>
    </row>
    <row r="309" spans="1:12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2"/>
      <c r="L309" s="22"/>
    </row>
    <row r="310" spans="1:12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2"/>
      <c r="L310" s="22"/>
    </row>
    <row r="311" spans="1:12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2"/>
      <c r="L311" s="22"/>
    </row>
    <row r="312" spans="1: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2"/>
      <c r="L312" s="22"/>
    </row>
    <row r="313" spans="1:12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2"/>
      <c r="L313" s="22"/>
    </row>
    <row r="314" spans="1:12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2"/>
      <c r="L314" s="22"/>
    </row>
    <row r="315" spans="1:12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2"/>
      <c r="L315" s="22"/>
    </row>
    <row r="316" spans="1:12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2"/>
      <c r="L316" s="22"/>
    </row>
    <row r="317" spans="1:12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2"/>
      <c r="L317" s="22"/>
    </row>
    <row r="318" spans="1:12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2"/>
      <c r="L318" s="22"/>
    </row>
    <row r="319" spans="1:12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2"/>
      <c r="L319" s="22"/>
    </row>
    <row r="320" spans="1:12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2"/>
      <c r="L320" s="22"/>
    </row>
    <row r="321" spans="1:12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2"/>
      <c r="L321" s="22"/>
    </row>
    <row r="322" spans="1:1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2"/>
      <c r="L322" s="22"/>
    </row>
    <row r="323" spans="1:12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2"/>
      <c r="L323" s="22"/>
    </row>
    <row r="324" spans="1:12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2"/>
      <c r="L324" s="22"/>
    </row>
    <row r="325" spans="1:12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2"/>
      <c r="L325" s="22"/>
    </row>
    <row r="326" spans="1:12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2"/>
      <c r="L326" s="22"/>
    </row>
    <row r="327" spans="1:12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2"/>
      <c r="L327" s="22"/>
    </row>
    <row r="328" spans="1:12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2"/>
      <c r="L328" s="22"/>
    </row>
    <row r="329" spans="1:12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2"/>
      <c r="L329" s="22"/>
    </row>
    <row r="330" spans="1:12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2"/>
      <c r="L330" s="22"/>
    </row>
    <row r="331" spans="1:12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2"/>
      <c r="L331" s="22"/>
    </row>
    <row r="332" spans="1:1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2"/>
      <c r="L332" s="22"/>
    </row>
    <row r="333" spans="1:12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2"/>
      <c r="L333" s="22"/>
    </row>
    <row r="334" spans="1:12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2"/>
      <c r="L334" s="22"/>
    </row>
    <row r="335" spans="1:12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2"/>
      <c r="L335" s="22"/>
    </row>
    <row r="336" spans="1:12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2"/>
      <c r="L336" s="22"/>
    </row>
    <row r="337" spans="1:12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2"/>
      <c r="L337" s="22"/>
    </row>
    <row r="338" spans="1:12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2"/>
      <c r="L338" s="22"/>
    </row>
    <row r="339" spans="1:12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2"/>
      <c r="L339" s="22"/>
    </row>
    <row r="340" spans="1:12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2"/>
      <c r="L340" s="22"/>
    </row>
    <row r="341" spans="1:12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2"/>
      <c r="L341" s="22"/>
    </row>
    <row r="342" spans="1:1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2"/>
      <c r="L342" s="22"/>
    </row>
    <row r="343" spans="1:12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2"/>
      <c r="L343" s="22"/>
    </row>
    <row r="344" spans="1:12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2"/>
      <c r="L344" s="22"/>
    </row>
    <row r="345" spans="1:12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2"/>
      <c r="L345" s="22"/>
    </row>
    <row r="346" spans="1:12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2"/>
      <c r="L346" s="22"/>
    </row>
    <row r="347" spans="1:12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2"/>
      <c r="L347" s="22"/>
    </row>
    <row r="348" spans="1:12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2"/>
      <c r="L348" s="22"/>
    </row>
    <row r="349" spans="1:12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2"/>
      <c r="L349" s="22"/>
    </row>
    <row r="350" spans="1:12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2"/>
      <c r="L350" s="22"/>
    </row>
    <row r="351" spans="1:12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2"/>
      <c r="L351" s="22"/>
    </row>
    <row r="352" spans="1:1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2"/>
      <c r="L352" s="22"/>
    </row>
    <row r="353" spans="1:12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2"/>
      <c r="L353" s="22"/>
    </row>
    <row r="354" spans="1:12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2"/>
      <c r="L354" s="22"/>
    </row>
    <row r="355" spans="1:12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2"/>
      <c r="L355" s="22"/>
    </row>
    <row r="356" spans="1:12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2"/>
      <c r="L356" s="22"/>
    </row>
    <row r="357" spans="1:12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2"/>
      <c r="L357" s="22"/>
    </row>
    <row r="358" spans="1:12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2"/>
      <c r="L358" s="22"/>
    </row>
    <row r="359" spans="1:12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2"/>
      <c r="L359" s="22"/>
    </row>
    <row r="360" spans="1:12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2"/>
      <c r="L360" s="22"/>
    </row>
    <row r="361" spans="1:12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2"/>
      <c r="L361" s="22"/>
    </row>
    <row r="362" spans="1:1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2"/>
      <c r="L362" s="22"/>
    </row>
    <row r="363" spans="1:12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2"/>
      <c r="L363" s="22"/>
    </row>
    <row r="364" spans="1:12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2"/>
      <c r="L364" s="22"/>
    </row>
    <row r="365" spans="1:12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2"/>
      <c r="L365" s="22"/>
    </row>
    <row r="366" spans="1:12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2"/>
      <c r="L366" s="22"/>
    </row>
    <row r="367" spans="1:12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2"/>
      <c r="L367" s="22"/>
    </row>
    <row r="368" spans="1:12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2"/>
      <c r="L368" s="22"/>
    </row>
    <row r="369" spans="1:12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2"/>
      <c r="L369" s="22"/>
    </row>
    <row r="370" spans="1:12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2"/>
      <c r="L370" s="22"/>
    </row>
    <row r="371" spans="1:12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2"/>
      <c r="L371" s="22"/>
    </row>
    <row r="372" spans="1:1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2"/>
      <c r="L372" s="22"/>
    </row>
    <row r="373" spans="1:12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2"/>
      <c r="L373" s="22"/>
    </row>
    <row r="374" spans="1:12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2"/>
      <c r="L374" s="22"/>
    </row>
    <row r="375" spans="1:12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2"/>
      <c r="L375" s="22"/>
    </row>
    <row r="376" spans="1:12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2"/>
      <c r="L376" s="22"/>
    </row>
    <row r="377" spans="1:12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2"/>
      <c r="L377" s="22"/>
    </row>
    <row r="378" spans="1:12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2"/>
      <c r="L378" s="22"/>
    </row>
    <row r="379" spans="1:12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2"/>
      <c r="L379" s="22"/>
    </row>
    <row r="380" spans="1:12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2"/>
      <c r="L380" s="22"/>
    </row>
    <row r="381" spans="1:12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2"/>
      <c r="L381" s="22"/>
    </row>
    <row r="382" spans="1:1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2"/>
      <c r="L382" s="22"/>
    </row>
    <row r="383" spans="1:12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2"/>
      <c r="L383" s="22"/>
    </row>
    <row r="384" spans="1:12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2"/>
      <c r="L384" s="22"/>
    </row>
    <row r="385" spans="1:12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2"/>
      <c r="L385" s="22"/>
    </row>
    <row r="386" spans="1:12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2"/>
      <c r="L386" s="22"/>
    </row>
    <row r="387" spans="1:12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2"/>
      <c r="L387" s="22"/>
    </row>
    <row r="388" spans="1:12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2"/>
      <c r="L388" s="22"/>
    </row>
    <row r="389" spans="1:12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2"/>
      <c r="L389" s="22"/>
    </row>
    <row r="390" spans="1:12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2"/>
      <c r="L390" s="22"/>
    </row>
    <row r="391" spans="1:12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2"/>
      <c r="L391" s="22"/>
    </row>
    <row r="392" spans="1:1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2"/>
      <c r="L392" s="22"/>
    </row>
    <row r="393" spans="1:12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2"/>
      <c r="L393" s="22"/>
    </row>
    <row r="394" spans="1:12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2"/>
      <c r="L394" s="22"/>
    </row>
    <row r="395" spans="1:12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2"/>
      <c r="L395" s="22"/>
    </row>
    <row r="396" spans="1:12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2"/>
      <c r="L396" s="22"/>
    </row>
    <row r="397" spans="1:12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2"/>
      <c r="L397" s="22"/>
    </row>
    <row r="398" spans="1:12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2"/>
      <c r="L398" s="22"/>
    </row>
    <row r="399" spans="1:12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2"/>
      <c r="L399" s="22"/>
    </row>
    <row r="400" spans="1:12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2"/>
      <c r="L400" s="22"/>
    </row>
    <row r="401" spans="1:12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2"/>
      <c r="L401" s="22"/>
    </row>
    <row r="402" spans="1:1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2"/>
      <c r="L402" s="22"/>
    </row>
    <row r="403" spans="1:12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2"/>
      <c r="L403" s="22"/>
    </row>
    <row r="404" spans="1:12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2"/>
      <c r="L404" s="22"/>
    </row>
    <row r="405" spans="1:12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2"/>
      <c r="L405" s="22"/>
    </row>
    <row r="406" spans="1:12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2"/>
      <c r="L406" s="22"/>
    </row>
    <row r="407" spans="1:12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2"/>
      <c r="L407" s="22"/>
    </row>
    <row r="408" spans="1:12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2"/>
      <c r="L408" s="22"/>
    </row>
    <row r="409" spans="1:12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2"/>
      <c r="L409" s="22"/>
    </row>
    <row r="410" spans="1:12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2"/>
      <c r="L410" s="22"/>
    </row>
    <row r="411" spans="1:12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2"/>
      <c r="L411" s="22"/>
    </row>
    <row r="412" spans="1: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2"/>
      <c r="L412" s="22"/>
    </row>
    <row r="413" spans="1:12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2"/>
      <c r="L413" s="22"/>
    </row>
    <row r="414" spans="1:12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2"/>
      <c r="L414" s="22"/>
    </row>
    <row r="415" spans="1:12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2"/>
      <c r="L415" s="22"/>
    </row>
    <row r="416" spans="1:12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2"/>
      <c r="L416" s="22"/>
    </row>
    <row r="417" spans="1:12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2"/>
      <c r="L417" s="22"/>
    </row>
    <row r="418" spans="1:12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2"/>
      <c r="L418" s="22"/>
    </row>
    <row r="419" spans="1:12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2"/>
      <c r="L419" s="22"/>
    </row>
    <row r="420" spans="1:12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2"/>
      <c r="L420" s="22"/>
    </row>
    <row r="421" spans="1:12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2"/>
      <c r="L421" s="22"/>
    </row>
    <row r="422" spans="1:1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2"/>
      <c r="L422" s="22"/>
    </row>
    <row r="423" spans="1:12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2"/>
      <c r="L423" s="22"/>
    </row>
    <row r="424" spans="1:12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2"/>
      <c r="L424" s="22"/>
    </row>
    <row r="425" spans="1:12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2"/>
      <c r="L425" s="22"/>
    </row>
    <row r="426" spans="1:12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2"/>
      <c r="L426" s="22"/>
    </row>
    <row r="427" spans="1:12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2"/>
      <c r="L427" s="22"/>
    </row>
    <row r="428" spans="1:12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2"/>
      <c r="L428" s="22"/>
    </row>
    <row r="429" spans="1:12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2"/>
      <c r="L429" s="22"/>
    </row>
    <row r="430" spans="1:12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2"/>
      <c r="L430" s="22"/>
    </row>
    <row r="431" spans="1:12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2"/>
      <c r="L431" s="22"/>
    </row>
    <row r="432" spans="1:1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2"/>
      <c r="L432" s="22"/>
    </row>
    <row r="433" spans="1:12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2"/>
      <c r="L433" s="22"/>
    </row>
    <row r="434" spans="1:12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2"/>
      <c r="L434" s="22"/>
    </row>
    <row r="435" spans="1:12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2"/>
      <c r="L435" s="22"/>
    </row>
    <row r="436" spans="1:12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2"/>
      <c r="L436" s="22"/>
    </row>
    <row r="437" spans="1:12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2"/>
      <c r="L437" s="22"/>
    </row>
    <row r="438" spans="1:12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2"/>
      <c r="L438" s="22"/>
    </row>
    <row r="439" spans="1:12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2"/>
      <c r="L439" s="22"/>
    </row>
    <row r="440" spans="1:12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2"/>
      <c r="L440" s="22"/>
    </row>
    <row r="441" spans="1:12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2"/>
      <c r="L441" s="22"/>
    </row>
    <row r="442" spans="1:1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2"/>
      <c r="L442" s="22"/>
    </row>
    <row r="443" spans="1:12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2"/>
      <c r="L443" s="22"/>
    </row>
    <row r="444" spans="1:12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2"/>
      <c r="L444" s="22"/>
    </row>
    <row r="445" spans="1:12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2"/>
      <c r="L445" s="22"/>
    </row>
    <row r="446" spans="1:12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2"/>
      <c r="L446" s="22"/>
    </row>
    <row r="447" spans="1:12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2"/>
      <c r="L447" s="22"/>
    </row>
    <row r="448" spans="1:12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2"/>
      <c r="L448" s="22"/>
    </row>
    <row r="449" spans="1:12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2"/>
      <c r="L449" s="22"/>
    </row>
    <row r="450" spans="1:12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2"/>
      <c r="L450" s="22"/>
    </row>
    <row r="451" spans="1:12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2"/>
      <c r="L451" s="22"/>
    </row>
    <row r="452" spans="1:1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2"/>
      <c r="L452" s="22"/>
    </row>
    <row r="453" spans="1:12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2"/>
      <c r="L453" s="22"/>
    </row>
    <row r="454" spans="1:12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2"/>
      <c r="L454" s="22"/>
    </row>
    <row r="455" spans="1:12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2"/>
      <c r="L455" s="22"/>
    </row>
    <row r="456" spans="1:12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2"/>
      <c r="L456" s="22"/>
    </row>
    <row r="457" spans="1:12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2"/>
      <c r="L457" s="22"/>
    </row>
    <row r="458" spans="1:12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2"/>
      <c r="L458" s="22"/>
    </row>
    <row r="459" spans="1:12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2"/>
      <c r="L459" s="22"/>
    </row>
    <row r="460" spans="1:12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2"/>
      <c r="L460" s="22"/>
    </row>
    <row r="461" spans="1:12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2"/>
      <c r="L461" s="22"/>
    </row>
    <row r="462" spans="1:1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2"/>
      <c r="L462" s="22"/>
    </row>
    <row r="463" spans="1:12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2"/>
      <c r="L463" s="22"/>
    </row>
    <row r="464" spans="1:12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2"/>
      <c r="L464" s="22"/>
    </row>
    <row r="465" spans="1:12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2"/>
      <c r="L465" s="22"/>
    </row>
    <row r="466" spans="1:12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2"/>
      <c r="L466" s="22"/>
    </row>
    <row r="467" spans="1:12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2"/>
      <c r="L467" s="22"/>
    </row>
    <row r="468" spans="1:12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2"/>
      <c r="L468" s="22"/>
    </row>
    <row r="469" spans="1:12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2"/>
      <c r="L469" s="22"/>
    </row>
    <row r="470" spans="1:12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2"/>
      <c r="L470" s="22"/>
    </row>
    <row r="471" spans="1:12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2"/>
      <c r="L471" s="22"/>
    </row>
    <row r="472" spans="1:1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2"/>
      <c r="L472" s="22"/>
    </row>
    <row r="473" spans="1:12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2"/>
      <c r="L473" s="22"/>
    </row>
    <row r="474" spans="1:12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2"/>
      <c r="L474" s="22"/>
    </row>
    <row r="475" spans="1:12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2"/>
      <c r="L475" s="22"/>
    </row>
    <row r="476" spans="1:12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2"/>
      <c r="L476" s="22"/>
    </row>
    <row r="477" spans="1:12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2"/>
      <c r="L477" s="22"/>
    </row>
    <row r="478" spans="1:12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2"/>
      <c r="L478" s="22"/>
    </row>
    <row r="479" spans="1:12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2"/>
      <c r="L479" s="22"/>
    </row>
    <row r="480" spans="1:12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2"/>
      <c r="L480" s="22"/>
    </row>
    <row r="481" spans="1:12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2"/>
      <c r="L481" s="22"/>
    </row>
    <row r="482" spans="1:1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2"/>
      <c r="L482" s="22"/>
    </row>
    <row r="483" spans="1:12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2"/>
      <c r="L483" s="22"/>
    </row>
    <row r="484" spans="1:12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2"/>
      <c r="L484" s="22"/>
    </row>
    <row r="485" spans="1:12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2"/>
      <c r="L485" s="22"/>
    </row>
    <row r="486" spans="1:12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2"/>
      <c r="L486" s="22"/>
    </row>
    <row r="487" spans="1:12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2"/>
      <c r="L487" s="22"/>
    </row>
    <row r="488" spans="1:12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2"/>
      <c r="L488" s="22"/>
    </row>
    <row r="489" spans="1:12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2"/>
      <c r="L489" s="22"/>
    </row>
    <row r="490" spans="1:12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2"/>
      <c r="L490" s="22"/>
    </row>
    <row r="491" spans="1:12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2"/>
      <c r="L491" s="22"/>
    </row>
    <row r="492" spans="1:1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2"/>
      <c r="L492" s="22"/>
    </row>
    <row r="493" spans="1:12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2"/>
      <c r="L493" s="22"/>
    </row>
    <row r="494" spans="1:12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2"/>
      <c r="L494" s="22"/>
    </row>
    <row r="495" spans="1:12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2"/>
      <c r="L495" s="22"/>
    </row>
    <row r="496" spans="1:12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2"/>
      <c r="L496" s="22"/>
    </row>
    <row r="497" spans="1:12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2"/>
      <c r="L497" s="22"/>
    </row>
    <row r="498" spans="1:12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2"/>
      <c r="L498" s="22"/>
    </row>
    <row r="499" spans="1:12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2"/>
      <c r="L499" s="22"/>
    </row>
    <row r="500" spans="1:12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2"/>
      <c r="L500" s="22"/>
    </row>
    <row r="501" spans="1:12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2"/>
      <c r="L501" s="22"/>
    </row>
    <row r="502" spans="1:1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2"/>
      <c r="L502" s="22"/>
    </row>
    <row r="503" spans="1:12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2"/>
      <c r="L503" s="22"/>
    </row>
    <row r="504" spans="1:12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2"/>
      <c r="L504" s="22"/>
    </row>
    <row r="505" spans="1:12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2"/>
      <c r="L505" s="22"/>
    </row>
    <row r="506" spans="1:12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2"/>
      <c r="L506" s="22"/>
    </row>
    <row r="507" spans="1:12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2"/>
      <c r="L507" s="22"/>
    </row>
    <row r="508" spans="1:12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2"/>
      <c r="L508" s="22"/>
    </row>
    <row r="509" spans="1:12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2"/>
      <c r="L509" s="22"/>
    </row>
    <row r="510" spans="1:12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2"/>
      <c r="L510" s="22"/>
    </row>
    <row r="511" spans="1:12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2"/>
      <c r="L511" s="22"/>
    </row>
    <row r="512" spans="1: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2"/>
      <c r="L512" s="22"/>
    </row>
    <row r="513" spans="1:12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2"/>
      <c r="L513" s="22"/>
    </row>
    <row r="514" spans="1:12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2"/>
      <c r="L514" s="22"/>
    </row>
    <row r="515" spans="1:12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2"/>
      <c r="L515" s="22"/>
    </row>
    <row r="516" spans="1:12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2"/>
      <c r="L516" s="22"/>
    </row>
    <row r="517" spans="1:12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2"/>
      <c r="L517" s="22"/>
    </row>
    <row r="518" spans="1:12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2"/>
      <c r="L518" s="22"/>
    </row>
    <row r="519" spans="1:12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2"/>
      <c r="L519" s="22"/>
    </row>
    <row r="520" spans="1:12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2"/>
      <c r="L520" s="22"/>
    </row>
    <row r="521" spans="1:12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2"/>
      <c r="L521" s="22"/>
    </row>
    <row r="522" spans="1:1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2"/>
      <c r="L522" s="22"/>
    </row>
    <row r="523" spans="1:12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2"/>
      <c r="L523" s="22"/>
    </row>
    <row r="524" spans="1:12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2"/>
      <c r="L524" s="22"/>
    </row>
    <row r="525" spans="1:12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2"/>
      <c r="L525" s="22"/>
    </row>
    <row r="526" spans="1:12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2"/>
      <c r="L526" s="22"/>
    </row>
    <row r="527" spans="1:12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2"/>
      <c r="L527" s="22"/>
    </row>
    <row r="528" spans="1:12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2"/>
      <c r="L528" s="22"/>
    </row>
    <row r="529" spans="1:12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2"/>
      <c r="L529" s="22"/>
    </row>
    <row r="530" spans="1:12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2"/>
      <c r="L530" s="22"/>
    </row>
    <row r="531" spans="1:12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2"/>
      <c r="L531" s="22"/>
    </row>
    <row r="532" spans="1:1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2"/>
      <c r="L532" s="22"/>
    </row>
    <row r="533" spans="1:12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2"/>
      <c r="L533" s="22"/>
    </row>
    <row r="534" spans="1:12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2"/>
      <c r="L534" s="22"/>
    </row>
    <row r="535" spans="1:12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2"/>
      <c r="L535" s="22"/>
    </row>
    <row r="536" spans="1:12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2"/>
      <c r="L536" s="22"/>
    </row>
    <row r="537" spans="1:12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2"/>
      <c r="L537" s="22"/>
    </row>
    <row r="538" spans="1:12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2"/>
      <c r="L538" s="22"/>
    </row>
    <row r="539" spans="1:12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2"/>
      <c r="L539" s="22"/>
    </row>
    <row r="540" spans="1:12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2"/>
      <c r="L540" s="22"/>
    </row>
    <row r="541" spans="1:12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2"/>
      <c r="L541" s="22"/>
    </row>
    <row r="542" spans="1:1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2"/>
      <c r="L542" s="22"/>
    </row>
    <row r="543" spans="1:12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2"/>
      <c r="L543" s="22"/>
    </row>
    <row r="544" spans="1:12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2"/>
      <c r="L544" s="22"/>
    </row>
    <row r="545" spans="1:12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2"/>
      <c r="L545" s="22"/>
    </row>
    <row r="546" spans="1:12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2"/>
      <c r="L546" s="22"/>
    </row>
    <row r="547" spans="1:12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2"/>
      <c r="L547" s="22"/>
    </row>
    <row r="548" spans="1:12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2"/>
      <c r="L548" s="22"/>
    </row>
    <row r="549" spans="1:12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2"/>
      <c r="L549" s="22"/>
    </row>
    <row r="550" spans="1:12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2"/>
      <c r="L550" s="22"/>
    </row>
    <row r="551" spans="1:12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2"/>
      <c r="L551" s="22"/>
    </row>
    <row r="552" spans="1:1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2"/>
      <c r="L552" s="22"/>
    </row>
    <row r="553" spans="1:12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2"/>
      <c r="L553" s="22"/>
    </row>
    <row r="554" spans="1:12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2"/>
      <c r="L554" s="22"/>
    </row>
    <row r="555" spans="1:12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2"/>
      <c r="L555" s="22"/>
    </row>
    <row r="556" spans="1:12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2"/>
      <c r="L556" s="22"/>
    </row>
    <row r="557" spans="1:12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2"/>
      <c r="L557" s="22"/>
    </row>
    <row r="558" spans="1:12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2"/>
      <c r="L558" s="22"/>
    </row>
    <row r="559" spans="1:12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2"/>
      <c r="L559" s="22"/>
    </row>
    <row r="560" spans="1:12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2"/>
      <c r="L560" s="22"/>
    </row>
    <row r="561" spans="1:12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2"/>
      <c r="L561" s="22"/>
    </row>
    <row r="562" spans="1:1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2"/>
      <c r="L562" s="22"/>
    </row>
    <row r="563" spans="1:12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2"/>
      <c r="L563" s="22"/>
    </row>
    <row r="564" spans="1:12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2"/>
      <c r="L564" s="22"/>
    </row>
    <row r="565" spans="1:12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2"/>
      <c r="L565" s="22"/>
    </row>
    <row r="566" spans="1:12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2"/>
      <c r="L566" s="22"/>
    </row>
    <row r="567" spans="1:12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2"/>
      <c r="L567" s="22"/>
    </row>
    <row r="568" spans="1:12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2"/>
      <c r="L568" s="22"/>
    </row>
    <row r="569" spans="1:12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2"/>
      <c r="L569" s="22"/>
    </row>
    <row r="570" spans="1:12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2"/>
      <c r="L570" s="22"/>
    </row>
    <row r="571" spans="1:12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2"/>
      <c r="L571" s="22"/>
    </row>
    <row r="572" spans="1:1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2"/>
      <c r="L572" s="22"/>
    </row>
    <row r="573" spans="1:12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2"/>
      <c r="L573" s="22"/>
    </row>
    <row r="574" spans="1:12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2"/>
      <c r="L574" s="22"/>
    </row>
    <row r="575" spans="1:12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2"/>
      <c r="L575" s="22"/>
    </row>
    <row r="576" spans="1:12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2"/>
      <c r="L576" s="22"/>
    </row>
    <row r="577" spans="1:12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2"/>
      <c r="L577" s="22"/>
    </row>
    <row r="578" spans="1:12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2"/>
      <c r="L578" s="22"/>
    </row>
    <row r="579" spans="1:12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2"/>
      <c r="L579" s="22"/>
    </row>
    <row r="580" spans="1:12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2"/>
      <c r="L580" s="22"/>
    </row>
    <row r="581" spans="1:12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2"/>
      <c r="L581" s="22"/>
    </row>
    <row r="582" spans="1:1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2"/>
      <c r="L582" s="22"/>
    </row>
    <row r="583" spans="1:12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2"/>
      <c r="L583" s="22"/>
    </row>
    <row r="584" spans="1:12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2"/>
      <c r="L584" s="22"/>
    </row>
    <row r="585" spans="1:12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2"/>
      <c r="L585" s="22"/>
    </row>
    <row r="586" spans="1:12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2"/>
      <c r="L586" s="22"/>
    </row>
    <row r="587" spans="1:12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2"/>
      <c r="L587" s="22"/>
    </row>
    <row r="588" spans="1:12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2"/>
      <c r="L588" s="22"/>
    </row>
    <row r="589" spans="1:12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2"/>
      <c r="L589" s="22"/>
    </row>
    <row r="590" spans="1:12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2"/>
      <c r="L590" s="22"/>
    </row>
    <row r="591" spans="1:12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2"/>
      <c r="L591" s="22"/>
    </row>
    <row r="592" spans="1:1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2"/>
      <c r="L592" s="22"/>
    </row>
    <row r="593" spans="1:12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2"/>
      <c r="L593" s="22"/>
    </row>
    <row r="594" spans="1:12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2"/>
      <c r="L594" s="22"/>
    </row>
    <row r="595" spans="1:12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2"/>
      <c r="L595" s="22"/>
    </row>
    <row r="596" spans="1:12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2"/>
      <c r="L596" s="22"/>
    </row>
    <row r="597" spans="1:12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2"/>
      <c r="L597" s="22"/>
    </row>
    <row r="598" spans="1:12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2"/>
      <c r="L598" s="22"/>
    </row>
    <row r="599" spans="1:12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2"/>
      <c r="L599" s="22"/>
    </row>
    <row r="600" spans="1:12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2"/>
      <c r="L600" s="22"/>
    </row>
    <row r="601" spans="1:12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2"/>
      <c r="L601" s="22"/>
    </row>
    <row r="602" spans="1:1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2"/>
      <c r="L602" s="22"/>
    </row>
    <row r="603" spans="1:12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2"/>
      <c r="L603" s="22"/>
    </row>
    <row r="604" spans="1:12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2"/>
      <c r="L604" s="22"/>
    </row>
    <row r="605" spans="1:12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2"/>
      <c r="L605" s="22"/>
    </row>
    <row r="606" spans="1:12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2"/>
      <c r="L606" s="22"/>
    </row>
    <row r="607" spans="1:12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2"/>
      <c r="L607" s="22"/>
    </row>
    <row r="608" spans="1:12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2"/>
      <c r="L608" s="22"/>
    </row>
    <row r="609" spans="1:12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2"/>
      <c r="L609" s="22"/>
    </row>
    <row r="610" spans="1:12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2"/>
      <c r="L610" s="22"/>
    </row>
    <row r="611" spans="1:12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2"/>
      <c r="L611" s="22"/>
    </row>
    <row r="612" spans="1: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2"/>
      <c r="L612" s="22"/>
    </row>
    <row r="613" spans="1:12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2"/>
      <c r="L613" s="22"/>
    </row>
    <row r="614" spans="1:12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2"/>
      <c r="L614" s="22"/>
    </row>
    <row r="615" spans="1:12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2"/>
      <c r="L615" s="22"/>
    </row>
    <row r="616" spans="1:12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2"/>
      <c r="L616" s="22"/>
    </row>
    <row r="617" spans="1:12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2"/>
      <c r="L617" s="22"/>
    </row>
    <row r="618" spans="1:12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2"/>
      <c r="L618" s="22"/>
    </row>
    <row r="619" spans="1:12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2"/>
      <c r="L619" s="22"/>
    </row>
    <row r="620" spans="1:12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2"/>
      <c r="L620" s="22"/>
    </row>
    <row r="621" spans="1:12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2"/>
      <c r="L621" s="22"/>
    </row>
    <row r="622" spans="1:1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2"/>
      <c r="L622" s="22"/>
    </row>
    <row r="623" spans="1:12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2"/>
      <c r="L623" s="22"/>
    </row>
    <row r="624" spans="1:12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2"/>
      <c r="L624" s="22"/>
    </row>
    <row r="625" spans="1:12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2"/>
      <c r="L625" s="22"/>
    </row>
    <row r="626" spans="1:12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2"/>
      <c r="L626" s="22"/>
    </row>
    <row r="627" spans="1:12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2"/>
      <c r="L627" s="22"/>
    </row>
    <row r="628" spans="1:12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2"/>
      <c r="L628" s="22"/>
    </row>
    <row r="629" spans="1:12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2"/>
      <c r="L629" s="22"/>
    </row>
    <row r="630" spans="1:12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2"/>
      <c r="L630" s="22"/>
    </row>
    <row r="631" spans="1:12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2"/>
      <c r="L631" s="22"/>
    </row>
    <row r="632" spans="1:1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2"/>
      <c r="L632" s="22"/>
    </row>
    <row r="633" spans="1:12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2"/>
      <c r="L633" s="22"/>
    </row>
    <row r="634" spans="1:12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2"/>
      <c r="L634" s="22"/>
    </row>
    <row r="635" spans="1:12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2"/>
      <c r="L635" s="22"/>
    </row>
    <row r="636" spans="1:12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2"/>
      <c r="L636" s="22"/>
    </row>
    <row r="637" spans="1:12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2"/>
      <c r="L637" s="22"/>
    </row>
    <row r="638" spans="1:12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2"/>
      <c r="L638" s="22"/>
    </row>
    <row r="639" spans="1:12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2"/>
      <c r="L639" s="22"/>
    </row>
    <row r="640" spans="1:12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2"/>
      <c r="L640" s="22"/>
    </row>
    <row r="641" spans="1:12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2"/>
      <c r="L641" s="22"/>
    </row>
    <row r="642" spans="1:1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2"/>
      <c r="L642" s="22"/>
    </row>
    <row r="643" spans="1:12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2"/>
      <c r="L643" s="22"/>
    </row>
    <row r="644" spans="1:12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2"/>
      <c r="L644" s="22"/>
    </row>
    <row r="645" spans="1:12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2"/>
      <c r="L645" s="22"/>
    </row>
    <row r="646" spans="1:12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2"/>
      <c r="L646" s="22"/>
    </row>
    <row r="647" spans="1:12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2"/>
      <c r="L647" s="22"/>
    </row>
    <row r="648" spans="1:12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2"/>
      <c r="L648" s="22"/>
    </row>
    <row r="649" spans="1:12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2"/>
      <c r="L649" s="22"/>
    </row>
    <row r="650" spans="1:12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2"/>
      <c r="L650" s="22"/>
    </row>
    <row r="651" spans="1:12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2"/>
      <c r="L651" s="22"/>
    </row>
    <row r="652" spans="1:1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2"/>
      <c r="L652" s="22"/>
    </row>
    <row r="653" spans="1:12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2"/>
      <c r="L653" s="22"/>
    </row>
    <row r="654" spans="1:12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2"/>
      <c r="L654" s="22"/>
    </row>
    <row r="655" spans="1:12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2"/>
      <c r="L655" s="22"/>
    </row>
    <row r="656" spans="1:12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2"/>
      <c r="L656" s="22"/>
    </row>
    <row r="657" spans="1:12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2"/>
      <c r="L657" s="22"/>
    </row>
    <row r="658" spans="1:12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2"/>
      <c r="L658" s="22"/>
    </row>
    <row r="659" spans="1:12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2"/>
      <c r="L659" s="22"/>
    </row>
    <row r="660" spans="1:12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2"/>
      <c r="L660" s="22"/>
    </row>
    <row r="661" spans="1:12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2"/>
      <c r="L661" s="22"/>
    </row>
    <row r="662" spans="1:1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2"/>
      <c r="L662" s="22"/>
    </row>
    <row r="663" spans="1:12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2"/>
      <c r="L663" s="22"/>
    </row>
    <row r="664" spans="1:12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2"/>
      <c r="L664" s="22"/>
    </row>
    <row r="665" spans="1:12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2"/>
      <c r="L665" s="22"/>
    </row>
    <row r="666" spans="1:12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2"/>
      <c r="L666" s="22"/>
    </row>
    <row r="667" spans="1:12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2"/>
      <c r="L667" s="22"/>
    </row>
    <row r="668" spans="1:12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2"/>
      <c r="L668" s="22"/>
    </row>
    <row r="669" spans="1:12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2"/>
      <c r="L669" s="22"/>
    </row>
    <row r="670" spans="1:12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2"/>
      <c r="L670" s="22"/>
    </row>
    <row r="671" spans="1:12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2"/>
      <c r="L671" s="22"/>
    </row>
    <row r="672" spans="1:1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2"/>
      <c r="L672" s="22"/>
    </row>
    <row r="673" spans="1:12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2"/>
      <c r="L673" s="22"/>
    </row>
    <row r="674" spans="1:12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2"/>
      <c r="L674" s="22"/>
    </row>
    <row r="675" spans="1:12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2"/>
      <c r="L675" s="22"/>
    </row>
    <row r="676" spans="1:12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2"/>
      <c r="L676" s="22"/>
    </row>
    <row r="677" spans="1:12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2"/>
      <c r="L677" s="22"/>
    </row>
    <row r="678" spans="1:12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2"/>
      <c r="L678" s="22"/>
    </row>
    <row r="679" spans="1:12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2"/>
      <c r="L679" s="22"/>
    </row>
    <row r="680" spans="1:12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2"/>
      <c r="L680" s="22"/>
    </row>
    <row r="681" spans="1:12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2"/>
      <c r="L681" s="22"/>
    </row>
    <row r="682" spans="1:1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2"/>
      <c r="L682" s="22"/>
    </row>
    <row r="683" spans="1:12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2"/>
      <c r="L683" s="22"/>
    </row>
    <row r="684" spans="1:12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2"/>
      <c r="L684" s="22"/>
    </row>
    <row r="685" spans="1:12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2"/>
      <c r="L685" s="22"/>
    </row>
    <row r="686" spans="1:12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2"/>
      <c r="L686" s="22"/>
    </row>
    <row r="687" spans="1:12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2"/>
      <c r="L687" s="22"/>
    </row>
    <row r="688" spans="1:12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2"/>
      <c r="L688" s="22"/>
    </row>
    <row r="689" spans="1:12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2"/>
      <c r="L689" s="22"/>
    </row>
    <row r="690" spans="1:12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2"/>
      <c r="L690" s="22"/>
    </row>
    <row r="691" spans="1:12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2"/>
      <c r="L691" s="22"/>
    </row>
    <row r="692" spans="1:1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2"/>
      <c r="L692" s="22"/>
    </row>
    <row r="693" spans="1:12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2"/>
      <c r="L693" s="22"/>
    </row>
    <row r="694" spans="1:12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2"/>
      <c r="L694" s="22"/>
    </row>
    <row r="695" spans="1:12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2"/>
      <c r="L695" s="22"/>
    </row>
    <row r="696" spans="1:12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2"/>
      <c r="L696" s="22"/>
    </row>
    <row r="697" spans="1:12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2"/>
      <c r="L697" s="22"/>
    </row>
    <row r="698" spans="1:12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2"/>
      <c r="L698" s="22"/>
    </row>
    <row r="699" spans="1:12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2"/>
      <c r="L699" s="22"/>
    </row>
    <row r="700" spans="1:12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2"/>
      <c r="L700" s="22"/>
    </row>
    <row r="701" spans="1:12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2"/>
      <c r="L701" s="22"/>
    </row>
    <row r="702" spans="1:1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2"/>
      <c r="L702" s="22"/>
    </row>
    <row r="703" spans="1:12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2"/>
      <c r="L703" s="22"/>
    </row>
    <row r="704" spans="1:12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2"/>
      <c r="L704" s="22"/>
    </row>
    <row r="705" spans="1:12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2"/>
      <c r="L705" s="22"/>
    </row>
    <row r="706" spans="1:12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2"/>
      <c r="L706" s="22"/>
    </row>
    <row r="707" spans="1:12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2"/>
      <c r="L707" s="22"/>
    </row>
    <row r="708" spans="1:12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2"/>
      <c r="L708" s="22"/>
    </row>
    <row r="709" spans="1:12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2"/>
      <c r="L709" s="22"/>
    </row>
    <row r="710" spans="1:12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2"/>
      <c r="L710" s="22"/>
    </row>
    <row r="711" spans="1:12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2"/>
      <c r="L711" s="22"/>
    </row>
    <row r="712" spans="1: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2"/>
      <c r="L712" s="22"/>
    </row>
    <row r="713" spans="1:12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2"/>
      <c r="L713" s="22"/>
    </row>
    <row r="714" spans="1:12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2"/>
      <c r="L714" s="22"/>
    </row>
    <row r="715" spans="1:12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2"/>
      <c r="L715" s="22"/>
    </row>
    <row r="716" spans="1:12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2"/>
      <c r="L716" s="22"/>
    </row>
    <row r="717" spans="1:12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2"/>
      <c r="L717" s="22"/>
    </row>
    <row r="718" spans="1:12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2"/>
      <c r="L718" s="22"/>
    </row>
    <row r="719" spans="1:12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2"/>
      <c r="L719" s="22"/>
    </row>
    <row r="720" spans="1:12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2"/>
      <c r="L720" s="22"/>
    </row>
    <row r="721" spans="1:12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2"/>
      <c r="L721" s="22"/>
    </row>
    <row r="722" spans="1:1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2"/>
      <c r="L722" s="22"/>
    </row>
    <row r="723" spans="1:12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2"/>
      <c r="L723" s="22"/>
    </row>
    <row r="724" spans="1:12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2"/>
      <c r="L724" s="22"/>
    </row>
    <row r="725" spans="1:12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2"/>
      <c r="L725" s="22"/>
    </row>
    <row r="726" spans="1:12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2"/>
      <c r="L726" s="22"/>
    </row>
    <row r="727" spans="1:12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2"/>
      <c r="L727" s="22"/>
    </row>
    <row r="728" spans="1:12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2"/>
      <c r="L728" s="22"/>
    </row>
    <row r="729" spans="1:12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2"/>
      <c r="L729" s="22"/>
    </row>
    <row r="730" spans="1:12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2"/>
      <c r="L730" s="22"/>
    </row>
    <row r="731" spans="1:12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2"/>
      <c r="L731" s="22"/>
    </row>
    <row r="732" spans="1:1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2"/>
      <c r="L732" s="22"/>
    </row>
    <row r="733" spans="1:12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2"/>
      <c r="L733" s="22"/>
    </row>
    <row r="734" spans="1:12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2"/>
      <c r="L734" s="22"/>
    </row>
    <row r="735" spans="1:12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2"/>
      <c r="L735" s="22"/>
    </row>
    <row r="736" spans="1:12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2"/>
      <c r="L736" s="22"/>
    </row>
    <row r="737" spans="1:12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2"/>
      <c r="L737" s="22"/>
    </row>
    <row r="738" spans="1:12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2"/>
      <c r="L738" s="22"/>
    </row>
    <row r="739" spans="1:12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2"/>
      <c r="L739" s="22"/>
    </row>
    <row r="740" spans="1:12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2"/>
      <c r="L740" s="22"/>
    </row>
    <row r="741" spans="1:12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2"/>
      <c r="L741" s="22"/>
    </row>
    <row r="742" spans="1:1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2"/>
      <c r="L742" s="22"/>
    </row>
    <row r="743" spans="1:12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2"/>
      <c r="L743" s="22"/>
    </row>
    <row r="744" spans="1:12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2"/>
      <c r="L744" s="22"/>
    </row>
    <row r="745" spans="1:12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2"/>
      <c r="L745" s="22"/>
    </row>
    <row r="746" spans="1:12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2"/>
      <c r="L746" s="22"/>
    </row>
    <row r="747" spans="1:12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2"/>
      <c r="L747" s="22"/>
    </row>
    <row r="748" spans="1:12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2"/>
      <c r="L748" s="22"/>
    </row>
    <row r="749" spans="1:12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2"/>
      <c r="L749" s="22"/>
    </row>
    <row r="750" spans="1:12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2"/>
      <c r="L750" s="22"/>
    </row>
    <row r="751" spans="1:12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2"/>
      <c r="L751" s="22"/>
    </row>
    <row r="752" spans="1:1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2"/>
      <c r="L752" s="22"/>
    </row>
    <row r="753" spans="1:12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2"/>
      <c r="L753" s="22"/>
    </row>
    <row r="754" spans="1:12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2"/>
      <c r="L754" s="22"/>
    </row>
    <row r="755" spans="1:12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2"/>
      <c r="L755" s="22"/>
    </row>
    <row r="756" spans="1:12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2"/>
      <c r="L756" s="22"/>
    </row>
    <row r="757" spans="1:12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2"/>
      <c r="L757" s="22"/>
    </row>
    <row r="758" spans="1:12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2"/>
      <c r="L758" s="22"/>
    </row>
    <row r="759" spans="1:12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2"/>
      <c r="L759" s="22"/>
    </row>
    <row r="760" spans="1:12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2"/>
      <c r="L760" s="22"/>
    </row>
    <row r="761" spans="1:12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2"/>
      <c r="L761" s="22"/>
    </row>
    <row r="762" spans="1:1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2"/>
      <c r="L762" s="22"/>
    </row>
    <row r="763" spans="1:12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2"/>
      <c r="L763" s="22"/>
    </row>
    <row r="764" spans="1:12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2"/>
      <c r="L764" s="22"/>
    </row>
    <row r="765" spans="1:12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2"/>
      <c r="L765" s="22"/>
    </row>
    <row r="766" spans="1:12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2"/>
      <c r="L766" s="22"/>
    </row>
    <row r="767" spans="1:12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2"/>
      <c r="L767" s="22"/>
    </row>
    <row r="768" spans="1:12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2"/>
      <c r="L768" s="22"/>
    </row>
    <row r="769" spans="1:12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2"/>
      <c r="L769" s="22"/>
    </row>
    <row r="770" spans="1:12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2"/>
      <c r="L770" s="22"/>
    </row>
    <row r="771" spans="1:12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2"/>
      <c r="L771" s="22"/>
    </row>
    <row r="772" spans="1:1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2"/>
      <c r="L772" s="22"/>
    </row>
    <row r="773" spans="1:12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2"/>
      <c r="L773" s="22"/>
    </row>
    <row r="774" spans="1:12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2"/>
      <c r="L774" s="22"/>
    </row>
    <row r="775" spans="1:12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2"/>
      <c r="L775" s="22"/>
    </row>
    <row r="776" spans="1:12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2"/>
      <c r="L776" s="22"/>
    </row>
    <row r="777" spans="1:12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2"/>
      <c r="L777" s="22"/>
    </row>
    <row r="778" spans="1:12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2"/>
      <c r="L778" s="22"/>
    </row>
    <row r="779" spans="1:12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2"/>
      <c r="L779" s="22"/>
    </row>
    <row r="780" spans="1:12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2"/>
      <c r="L780" s="22"/>
    </row>
    <row r="781" spans="1:12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2"/>
      <c r="L781" s="22"/>
    </row>
    <row r="782" spans="1:1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2"/>
      <c r="L782" s="22"/>
    </row>
    <row r="783" spans="1:12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2"/>
      <c r="L783" s="22"/>
    </row>
    <row r="784" spans="1:12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2"/>
      <c r="L784" s="22"/>
    </row>
    <row r="785" spans="1:12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2"/>
      <c r="L785" s="22"/>
    </row>
    <row r="786" spans="1:12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2"/>
      <c r="L786" s="22"/>
    </row>
    <row r="787" spans="1:12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2"/>
      <c r="L787" s="22"/>
    </row>
    <row r="788" spans="1:12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2"/>
      <c r="L788" s="22"/>
    </row>
    <row r="789" spans="1:12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2"/>
      <c r="L789" s="22"/>
    </row>
    <row r="790" spans="1:12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2"/>
      <c r="L790" s="22"/>
    </row>
    <row r="791" spans="1:12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2"/>
      <c r="L791" s="22"/>
    </row>
    <row r="792" spans="1:1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2"/>
      <c r="L792" s="22"/>
    </row>
    <row r="793" spans="1:12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2"/>
      <c r="L793" s="22"/>
    </row>
    <row r="794" spans="1:12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2"/>
      <c r="L794" s="22"/>
    </row>
    <row r="795" spans="1:12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2"/>
      <c r="L795" s="22"/>
    </row>
    <row r="796" spans="1:12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2"/>
      <c r="L796" s="22"/>
    </row>
    <row r="797" spans="1:12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2"/>
      <c r="L797" s="22"/>
    </row>
    <row r="798" spans="1:12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2"/>
      <c r="L798" s="22"/>
    </row>
    <row r="799" spans="1:12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2"/>
      <c r="L799" s="22"/>
    </row>
    <row r="800" spans="1:12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2"/>
      <c r="L800" s="22"/>
    </row>
    <row r="801" spans="1:12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2"/>
      <c r="L801" s="22"/>
    </row>
    <row r="802" spans="1:1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2"/>
      <c r="L802" s="22"/>
    </row>
    <row r="803" spans="1:12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2"/>
      <c r="L803" s="22"/>
    </row>
    <row r="804" spans="1:12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2"/>
      <c r="L804" s="22"/>
    </row>
    <row r="805" spans="1:12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2"/>
      <c r="L805" s="22"/>
    </row>
    <row r="806" spans="1:12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2"/>
      <c r="L806" s="22"/>
    </row>
    <row r="807" spans="1:12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2"/>
      <c r="L807" s="22"/>
    </row>
    <row r="808" spans="1:12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2"/>
      <c r="L808" s="22"/>
    </row>
    <row r="809" spans="1:12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2"/>
      <c r="L809" s="22"/>
    </row>
    <row r="810" spans="1:12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2"/>
      <c r="L810" s="22"/>
    </row>
    <row r="811" spans="1:12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2"/>
      <c r="L811" s="22"/>
    </row>
    <row r="812" spans="1: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2"/>
      <c r="L812" s="22"/>
    </row>
    <row r="813" spans="1:12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2"/>
      <c r="L813" s="22"/>
    </row>
    <row r="814" spans="1:12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2"/>
      <c r="L814" s="22"/>
    </row>
    <row r="815" spans="1:12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2"/>
      <c r="L815" s="22"/>
    </row>
    <row r="816" spans="1:12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2"/>
      <c r="L816" s="22"/>
    </row>
    <row r="817" spans="1:12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2"/>
      <c r="L817" s="22"/>
    </row>
    <row r="818" spans="1:12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2"/>
      <c r="L818" s="22"/>
    </row>
    <row r="819" spans="1:12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2"/>
      <c r="L819" s="22"/>
    </row>
    <row r="820" spans="1:12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2"/>
      <c r="L820" s="22"/>
    </row>
    <row r="821" spans="1:12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2"/>
      <c r="L821" s="22"/>
    </row>
    <row r="822" spans="1:1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2"/>
      <c r="L822" s="22"/>
    </row>
    <row r="823" spans="1:12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2"/>
      <c r="L823" s="22"/>
    </row>
    <row r="824" spans="1:12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2"/>
      <c r="L824" s="22"/>
    </row>
    <row r="825" spans="1:12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2"/>
      <c r="L825" s="22"/>
    </row>
    <row r="826" spans="1:12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2"/>
      <c r="L826" s="22"/>
    </row>
    <row r="827" spans="1:12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2"/>
      <c r="L827" s="22"/>
    </row>
    <row r="828" spans="1:12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2"/>
      <c r="L828" s="22"/>
    </row>
    <row r="829" spans="1:12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2"/>
      <c r="L829" s="22"/>
    </row>
    <row r="830" spans="1:12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2"/>
      <c r="L830" s="22"/>
    </row>
    <row r="831" spans="1:12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2"/>
      <c r="L831" s="22"/>
    </row>
    <row r="832" spans="1:1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2"/>
      <c r="L832" s="22"/>
    </row>
    <row r="833" spans="1:12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2"/>
      <c r="L833" s="22"/>
    </row>
    <row r="834" spans="1:12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2"/>
      <c r="L834" s="22"/>
    </row>
    <row r="835" spans="1:12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2"/>
      <c r="L835" s="22"/>
    </row>
    <row r="836" spans="1:12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2"/>
      <c r="L836" s="22"/>
    </row>
    <row r="837" spans="1:12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2"/>
      <c r="L837" s="22"/>
    </row>
    <row r="838" spans="1:12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2"/>
      <c r="L838" s="22"/>
    </row>
    <row r="839" spans="1:12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2"/>
      <c r="L839" s="22"/>
    </row>
    <row r="840" spans="1:12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2"/>
      <c r="L840" s="22"/>
    </row>
    <row r="841" spans="1:12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2"/>
      <c r="L841" s="22"/>
    </row>
    <row r="842" spans="1:1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2"/>
      <c r="L842" s="22"/>
    </row>
    <row r="843" spans="1:12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2"/>
      <c r="L843" s="22"/>
    </row>
    <row r="844" spans="1:12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2"/>
      <c r="L844" s="22"/>
    </row>
    <row r="845" spans="1:12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2"/>
      <c r="L845" s="22"/>
    </row>
    <row r="846" spans="1:12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2"/>
      <c r="L846" s="22"/>
    </row>
    <row r="847" spans="1:12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2"/>
      <c r="L847" s="22"/>
    </row>
    <row r="848" spans="1:12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2"/>
      <c r="L848" s="22"/>
    </row>
    <row r="849" spans="1:12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2"/>
      <c r="L849" s="22"/>
    </row>
    <row r="850" spans="1:12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2"/>
      <c r="L850" s="22"/>
    </row>
    <row r="851" spans="1:12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2"/>
      <c r="L851" s="22"/>
    </row>
    <row r="852" spans="1:1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2"/>
      <c r="L852" s="22"/>
    </row>
    <row r="853" spans="1:12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2"/>
      <c r="L853" s="22"/>
    </row>
    <row r="854" spans="1:12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2"/>
      <c r="L854" s="22"/>
    </row>
    <row r="855" spans="1:12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2"/>
      <c r="L855" s="22"/>
    </row>
    <row r="856" spans="1:12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2"/>
      <c r="L856" s="22"/>
    </row>
    <row r="857" spans="1:12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2"/>
      <c r="L857" s="22"/>
    </row>
    <row r="858" spans="1:12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2"/>
      <c r="L858" s="22"/>
    </row>
    <row r="859" spans="1:12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2"/>
      <c r="L859" s="22"/>
    </row>
    <row r="860" spans="1:12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2"/>
      <c r="L860" s="22"/>
    </row>
    <row r="861" spans="1:12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2"/>
      <c r="L861" s="22"/>
    </row>
    <row r="862" spans="1:1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2"/>
      <c r="L862" s="22"/>
    </row>
    <row r="863" spans="1:12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2"/>
      <c r="L863" s="22"/>
    </row>
    <row r="864" spans="1:12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2"/>
      <c r="L864" s="22"/>
    </row>
    <row r="865" spans="1:12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2"/>
      <c r="L865" s="22"/>
    </row>
    <row r="866" spans="1:12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2"/>
      <c r="L866" s="22"/>
    </row>
    <row r="867" spans="1:12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2"/>
      <c r="L867" s="22"/>
    </row>
    <row r="868" spans="1:12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2"/>
      <c r="L868" s="22"/>
    </row>
    <row r="869" spans="1:12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2"/>
      <c r="L869" s="22"/>
    </row>
    <row r="870" spans="1:12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2"/>
      <c r="L870" s="22"/>
    </row>
    <row r="871" spans="1:12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2"/>
      <c r="L871" s="22"/>
    </row>
    <row r="872" spans="1:1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2"/>
      <c r="L872" s="22"/>
    </row>
    <row r="873" spans="1:12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2"/>
      <c r="L873" s="22"/>
    </row>
    <row r="874" spans="1:12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2"/>
      <c r="L874" s="22"/>
    </row>
    <row r="875" spans="1:12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2"/>
      <c r="L875" s="22"/>
    </row>
    <row r="876" spans="1:12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2"/>
      <c r="L876" s="22"/>
    </row>
    <row r="877" spans="1:12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2"/>
      <c r="L877" s="22"/>
    </row>
    <row r="878" spans="1:12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2"/>
      <c r="L878" s="22"/>
    </row>
    <row r="879" spans="1:12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2"/>
      <c r="L879" s="22"/>
    </row>
    <row r="880" spans="1:12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2"/>
      <c r="L880" s="22"/>
    </row>
    <row r="881" spans="1:12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2"/>
      <c r="L881" s="22"/>
    </row>
    <row r="882" spans="1:1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2"/>
      <c r="L882" s="22"/>
    </row>
    <row r="883" spans="1:12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2"/>
      <c r="L883" s="22"/>
    </row>
    <row r="884" spans="1:12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2"/>
      <c r="L884" s="22"/>
    </row>
    <row r="885" spans="1:12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2"/>
      <c r="L885" s="22"/>
    </row>
    <row r="886" spans="1:12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2"/>
      <c r="L886" s="22"/>
    </row>
    <row r="887" spans="1:12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2"/>
      <c r="L887" s="22"/>
    </row>
    <row r="888" spans="1:12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2"/>
      <c r="L888" s="22"/>
    </row>
    <row r="889" spans="1:12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2"/>
      <c r="L889" s="22"/>
    </row>
    <row r="890" spans="1:12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2"/>
      <c r="L890" s="22"/>
    </row>
    <row r="891" spans="1:12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2"/>
      <c r="L891" s="22"/>
    </row>
    <row r="892" spans="1:1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2"/>
      <c r="L892" s="22"/>
    </row>
    <row r="893" spans="1:12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2"/>
      <c r="L893" s="22"/>
    </row>
    <row r="894" spans="1:12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2"/>
      <c r="L894" s="22"/>
    </row>
    <row r="895" spans="1:12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2"/>
      <c r="L895" s="22"/>
    </row>
    <row r="896" spans="1:12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2"/>
      <c r="L896" s="22"/>
    </row>
    <row r="897" spans="1:12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2"/>
      <c r="L897" s="22"/>
    </row>
    <row r="898" spans="1:12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2"/>
      <c r="L898" s="22"/>
    </row>
    <row r="899" spans="1:12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2"/>
      <c r="L899" s="22"/>
    </row>
    <row r="900" spans="1:12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2"/>
      <c r="L900" s="22"/>
    </row>
    <row r="901" spans="1:12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2"/>
      <c r="L901" s="22"/>
    </row>
    <row r="902" spans="1:1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2"/>
      <c r="L902" s="22"/>
    </row>
    <row r="903" spans="1:12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2"/>
      <c r="L903" s="22"/>
    </row>
    <row r="904" spans="1:12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2"/>
      <c r="L904" s="22"/>
    </row>
    <row r="905" spans="1:12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2"/>
      <c r="L905" s="22"/>
    </row>
    <row r="906" spans="1:12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2"/>
      <c r="L906" s="22"/>
    </row>
    <row r="907" spans="1:12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2"/>
      <c r="L907" s="22"/>
    </row>
    <row r="908" spans="1:12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2"/>
      <c r="L908" s="22"/>
    </row>
    <row r="909" spans="1:12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2"/>
      <c r="L909" s="22"/>
    </row>
    <row r="910" spans="1:12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2"/>
      <c r="L910" s="22"/>
    </row>
    <row r="911" spans="1:12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2"/>
      <c r="L911" s="22"/>
    </row>
    <row r="912" spans="1: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2"/>
      <c r="L912" s="22"/>
    </row>
    <row r="913" spans="1:12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2"/>
      <c r="L913" s="22"/>
    </row>
    <row r="914" spans="1:12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2"/>
      <c r="L914" s="22"/>
    </row>
    <row r="915" spans="1:12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2"/>
      <c r="L915" s="22"/>
    </row>
    <row r="916" spans="1:12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2"/>
      <c r="L916" s="22"/>
    </row>
    <row r="917" spans="1:12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2"/>
      <c r="L917" s="22"/>
    </row>
    <row r="918" spans="1:12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2"/>
      <c r="L918" s="22"/>
    </row>
    <row r="919" spans="1:12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2"/>
      <c r="L919" s="22"/>
    </row>
    <row r="920" spans="1:12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2"/>
      <c r="L920" s="22"/>
    </row>
    <row r="921" spans="1:12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2"/>
      <c r="L921" s="22"/>
    </row>
    <row r="922" spans="1:1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2"/>
      <c r="L922" s="22"/>
    </row>
    <row r="923" spans="1:12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2"/>
      <c r="L923" s="22"/>
    </row>
    <row r="924" spans="1:12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2"/>
      <c r="L924" s="22"/>
    </row>
    <row r="925" spans="1:12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2"/>
      <c r="L925" s="22"/>
    </row>
    <row r="926" spans="1:12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2"/>
      <c r="L926" s="22"/>
    </row>
    <row r="927" spans="1:12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2"/>
      <c r="L927" s="22"/>
    </row>
    <row r="928" spans="1:12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2"/>
      <c r="L928" s="22"/>
    </row>
    <row r="929" spans="1:12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2"/>
      <c r="L929" s="22"/>
    </row>
    <row r="930" spans="1:12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2"/>
      <c r="L930" s="22"/>
    </row>
    <row r="931" spans="1:12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2"/>
      <c r="L931" s="22"/>
    </row>
    <row r="932" spans="1:1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2"/>
      <c r="L932" s="22"/>
    </row>
    <row r="933" spans="1:12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2"/>
      <c r="L933" s="22"/>
    </row>
    <row r="934" spans="1:12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2"/>
      <c r="L934" s="22"/>
    </row>
    <row r="935" spans="1:12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2"/>
      <c r="L935" s="22"/>
    </row>
    <row r="936" spans="1:12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2"/>
      <c r="L936" s="22"/>
    </row>
    <row r="937" spans="1:12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2"/>
      <c r="L937" s="22"/>
    </row>
    <row r="938" spans="1:12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2"/>
      <c r="L938" s="22"/>
    </row>
    <row r="939" spans="1:12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2"/>
      <c r="L939" s="22"/>
    </row>
    <row r="940" spans="1:12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2"/>
      <c r="L940" s="22"/>
    </row>
    <row r="941" spans="1:12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2"/>
      <c r="L941" s="22"/>
    </row>
    <row r="942" spans="1:1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2"/>
      <c r="L942" s="22"/>
    </row>
    <row r="943" spans="1:12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2"/>
      <c r="L943" s="22"/>
    </row>
    <row r="944" spans="1:12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2"/>
      <c r="L944" s="22"/>
    </row>
    <row r="945" spans="1:12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2"/>
      <c r="L945" s="22"/>
    </row>
    <row r="946" spans="1:12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2"/>
      <c r="L946" s="22"/>
    </row>
    <row r="947" spans="1:12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2"/>
      <c r="L947" s="22"/>
    </row>
    <row r="948" spans="1:12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2"/>
      <c r="L948" s="22"/>
    </row>
    <row r="949" spans="1:12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2"/>
      <c r="L949" s="22"/>
    </row>
    <row r="950" spans="1:12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2"/>
      <c r="L950" s="22"/>
    </row>
    <row r="951" spans="1:12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2"/>
      <c r="L951" s="22"/>
    </row>
    <row r="952" spans="1:1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2"/>
      <c r="L952" s="22"/>
    </row>
    <row r="953" spans="1:12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2"/>
      <c r="L953" s="22"/>
    </row>
    <row r="954" spans="1:12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2"/>
      <c r="L954" s="22"/>
    </row>
    <row r="955" spans="1:12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2"/>
      <c r="L955" s="22"/>
    </row>
    <row r="956" spans="1:12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2"/>
      <c r="L956" s="22"/>
    </row>
    <row r="957" spans="1:12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2"/>
      <c r="L957" s="22"/>
    </row>
    <row r="958" spans="1:12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2"/>
      <c r="L958" s="22"/>
    </row>
    <row r="959" spans="1:12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2"/>
      <c r="L959" s="22"/>
    </row>
    <row r="960" spans="1:12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2"/>
      <c r="L960" s="22"/>
    </row>
    <row r="961" spans="1:12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2"/>
      <c r="L961" s="22"/>
    </row>
    <row r="962" spans="1:1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2"/>
      <c r="L962" s="22"/>
    </row>
    <row r="963" spans="1:12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2"/>
      <c r="L963" s="22"/>
    </row>
    <row r="964" spans="1:12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2"/>
      <c r="L964" s="22"/>
    </row>
    <row r="965" spans="1:12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2"/>
      <c r="L965" s="22"/>
    </row>
    <row r="966" spans="1:12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2"/>
      <c r="L966" s="22"/>
    </row>
    <row r="967" spans="1:12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2"/>
      <c r="L967" s="22"/>
    </row>
    <row r="968" spans="1:12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2"/>
      <c r="L968" s="22"/>
    </row>
    <row r="969" spans="1:12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2"/>
      <c r="L969" s="22"/>
    </row>
    <row r="970" spans="1:12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2"/>
      <c r="L970" s="22"/>
    </row>
  </sheetData>
  <mergeCells count="49">
    <mergeCell ref="B32:I32"/>
    <mergeCell ref="B2:I2"/>
    <mergeCell ref="K3:K4"/>
    <mergeCell ref="B4:I4"/>
    <mergeCell ref="B28:E28"/>
    <mergeCell ref="F28:I28"/>
    <mergeCell ref="D42:D43"/>
    <mergeCell ref="E42:E43"/>
    <mergeCell ref="F42:F43"/>
    <mergeCell ref="G42:G43"/>
    <mergeCell ref="B45:E45"/>
    <mergeCell ref="F45:I45"/>
    <mergeCell ref="B47:E47"/>
    <mergeCell ref="F47:I47"/>
    <mergeCell ref="B50:I50"/>
    <mergeCell ref="A52:A55"/>
    <mergeCell ref="B52:E52"/>
    <mergeCell ref="F52:I52"/>
    <mergeCell ref="B53:E53"/>
    <mergeCell ref="F53:I53"/>
    <mergeCell ref="B54:E54"/>
    <mergeCell ref="F54:I54"/>
    <mergeCell ref="B55:E55"/>
    <mergeCell ref="F55:I55"/>
    <mergeCell ref="B56:E56"/>
    <mergeCell ref="F56:I56"/>
    <mergeCell ref="A58:A61"/>
    <mergeCell ref="B58:E58"/>
    <mergeCell ref="F58:I58"/>
    <mergeCell ref="B59:E59"/>
    <mergeCell ref="F59:I59"/>
    <mergeCell ref="B60:E60"/>
    <mergeCell ref="F60:I60"/>
    <mergeCell ref="B61:E61"/>
    <mergeCell ref="F61:I61"/>
    <mergeCell ref="A63:A66"/>
    <mergeCell ref="B63:E63"/>
    <mergeCell ref="F63:I63"/>
    <mergeCell ref="B64:E64"/>
    <mergeCell ref="F64:I64"/>
    <mergeCell ref="B65:E65"/>
    <mergeCell ref="F65:I65"/>
    <mergeCell ref="B82:C82"/>
    <mergeCell ref="B66:E66"/>
    <mergeCell ref="F66:I66"/>
    <mergeCell ref="B67:E67"/>
    <mergeCell ref="F67:I67"/>
    <mergeCell ref="B73:I73"/>
    <mergeCell ref="B79:C79"/>
  </mergeCells>
  <printOptions horizontalCentered="1"/>
  <pageMargins left="0.23622047244094491" right="0.23622047244094491" top="0.74803149606299213" bottom="0.27559055118110237" header="0" footer="0"/>
  <pageSetup paperSize="9" fitToHeight="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05F1-FD84-40D3-8199-5B51136233E2}">
  <sheetPr>
    <tabColor rgb="FFFBB800"/>
    <pageSetUpPr fitToPage="1"/>
  </sheetPr>
  <dimension ref="A1:L970"/>
  <sheetViews>
    <sheetView showGridLines="0" workbookViewId="0">
      <selection activeCell="M65" sqref="M65"/>
    </sheetView>
  </sheetViews>
  <sheetFormatPr baseColWidth="10" defaultColWidth="12.6640625" defaultRowHeight="15" customHeight="1"/>
  <cols>
    <col min="1" max="1" width="10.33203125" customWidth="1"/>
    <col min="2" max="2" width="16.6640625" customWidth="1"/>
    <col min="3" max="3" width="12.83203125" customWidth="1"/>
    <col min="4" max="4" width="21.1640625" customWidth="1"/>
    <col min="5" max="5" width="14.1640625" customWidth="1"/>
    <col min="6" max="6" width="20.83203125" customWidth="1"/>
    <col min="7" max="7" width="12.83203125" customWidth="1"/>
    <col min="8" max="8" width="23.1640625" customWidth="1"/>
    <col min="9" max="9" width="12.83203125" customWidth="1"/>
    <col min="10" max="10" width="1.1640625" customWidth="1"/>
    <col min="11" max="11" width="11.1640625" customWidth="1"/>
    <col min="12" max="12" width="1.33203125" customWidth="1"/>
  </cols>
  <sheetData>
    <row r="1" spans="1:12" ht="17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45" customHeight="1">
      <c r="A2" s="4"/>
      <c r="B2" s="96" t="s">
        <v>108</v>
      </c>
      <c r="C2" s="97"/>
      <c r="D2" s="97"/>
      <c r="E2" s="97"/>
      <c r="F2" s="97"/>
      <c r="G2" s="97"/>
      <c r="H2" s="97"/>
      <c r="I2" s="98"/>
      <c r="J2" s="5"/>
      <c r="K2" s="21" t="s">
        <v>46</v>
      </c>
      <c r="L2" s="22"/>
    </row>
    <row r="3" spans="1:12" ht="7.5" customHeight="1">
      <c r="A3" s="2"/>
      <c r="B3" s="1"/>
      <c r="C3" s="1"/>
      <c r="D3" s="1"/>
      <c r="E3" s="7"/>
      <c r="F3" s="2"/>
      <c r="G3" s="2"/>
      <c r="H3" s="2"/>
      <c r="I3" s="2"/>
      <c r="J3" s="2"/>
      <c r="K3" s="127"/>
      <c r="L3" s="22"/>
    </row>
    <row r="4" spans="1:12" ht="24" customHeight="1">
      <c r="A4" s="4"/>
      <c r="B4" s="99" t="s">
        <v>23</v>
      </c>
      <c r="C4" s="100"/>
      <c r="D4" s="100"/>
      <c r="E4" s="100"/>
      <c r="F4" s="100"/>
      <c r="G4" s="100"/>
      <c r="H4" s="100"/>
      <c r="I4" s="101"/>
      <c r="J4" s="5"/>
      <c r="K4" s="95"/>
      <c r="L4" s="22"/>
    </row>
    <row r="5" spans="1:12" ht="7.5" customHeight="1">
      <c r="A5" s="2"/>
      <c r="B5" s="1"/>
      <c r="C5" s="6"/>
      <c r="D5" s="1"/>
      <c r="E5" s="7"/>
      <c r="F5" s="2"/>
      <c r="G5" s="2"/>
      <c r="H5" s="2"/>
      <c r="I5" s="2"/>
      <c r="J5" s="2"/>
      <c r="K5" s="22"/>
      <c r="L5" s="22"/>
    </row>
    <row r="6" spans="1:12" ht="22.5" customHeight="1">
      <c r="A6" s="8"/>
      <c r="B6" s="23" t="s">
        <v>0</v>
      </c>
      <c r="C6" s="24" t="s">
        <v>1</v>
      </c>
      <c r="D6" s="23" t="s">
        <v>11</v>
      </c>
      <c r="E6" s="24" t="s">
        <v>1</v>
      </c>
      <c r="F6" s="23" t="s">
        <v>2</v>
      </c>
      <c r="G6" s="24" t="s">
        <v>1</v>
      </c>
      <c r="H6" s="23" t="s">
        <v>12</v>
      </c>
      <c r="I6" s="24" t="s">
        <v>1</v>
      </c>
      <c r="J6" s="8"/>
      <c r="K6" s="22"/>
      <c r="L6" s="22"/>
    </row>
    <row r="7" spans="1:12" ht="22.5" customHeight="1">
      <c r="A7" s="2"/>
      <c r="B7" s="25" t="s">
        <v>8</v>
      </c>
      <c r="C7" s="26"/>
      <c r="D7" s="25" t="s">
        <v>24</v>
      </c>
      <c r="E7" s="10"/>
      <c r="F7" s="25" t="s">
        <v>10</v>
      </c>
      <c r="G7" s="26"/>
      <c r="H7" s="25" t="s">
        <v>109</v>
      </c>
      <c r="I7" s="10"/>
      <c r="J7" s="2"/>
      <c r="K7" s="22"/>
      <c r="L7" s="27"/>
    </row>
    <row r="8" spans="1:12" ht="22.5" customHeight="1">
      <c r="A8" s="2"/>
      <c r="B8" s="25" t="s">
        <v>9</v>
      </c>
      <c r="C8" s="26"/>
      <c r="D8" s="25" t="s">
        <v>25</v>
      </c>
      <c r="E8" s="10"/>
      <c r="F8" s="25" t="s">
        <v>47</v>
      </c>
      <c r="G8" s="26"/>
      <c r="H8" s="25" t="s">
        <v>15</v>
      </c>
      <c r="I8" s="10"/>
      <c r="J8" s="2"/>
      <c r="L8" s="27"/>
    </row>
    <row r="9" spans="1:12" ht="22.5" customHeight="1">
      <c r="A9" s="2"/>
      <c r="B9" s="25" t="s">
        <v>5</v>
      </c>
      <c r="C9" s="26"/>
      <c r="D9" s="25" t="s">
        <v>13</v>
      </c>
      <c r="E9" s="10"/>
      <c r="F9" s="25" t="s">
        <v>48</v>
      </c>
      <c r="G9" s="26"/>
      <c r="H9" s="25" t="s">
        <v>110</v>
      </c>
      <c r="I9" s="10"/>
      <c r="J9" s="2"/>
      <c r="K9" s="28"/>
      <c r="L9" s="27"/>
    </row>
    <row r="10" spans="1:12" ht="22.5" customHeight="1">
      <c r="A10" s="2"/>
      <c r="B10" s="25" t="s">
        <v>7</v>
      </c>
      <c r="C10" s="26"/>
      <c r="D10" s="25"/>
      <c r="E10" s="10"/>
      <c r="F10" s="25" t="s">
        <v>3</v>
      </c>
      <c r="G10" s="26"/>
      <c r="H10" s="25"/>
      <c r="I10" s="10"/>
      <c r="J10" s="2"/>
      <c r="K10" s="29"/>
      <c r="L10" s="27"/>
    </row>
    <row r="11" spans="1:12" ht="22.5" customHeight="1">
      <c r="A11" s="2"/>
      <c r="B11" s="25"/>
      <c r="C11" s="26"/>
      <c r="D11" s="25"/>
      <c r="E11" s="10"/>
      <c r="F11" s="25" t="s">
        <v>49</v>
      </c>
      <c r="G11" s="26"/>
      <c r="H11" s="25"/>
      <c r="I11" s="10"/>
      <c r="J11" s="2"/>
      <c r="K11" s="30"/>
      <c r="L11" s="27"/>
    </row>
    <row r="12" spans="1:12" ht="22.5" customHeight="1">
      <c r="A12" s="2"/>
      <c r="B12" s="31"/>
      <c r="C12" s="32"/>
      <c r="D12" s="31" t="s">
        <v>6</v>
      </c>
      <c r="E12" s="33"/>
      <c r="F12" s="31"/>
      <c r="G12" s="32"/>
      <c r="H12" s="31"/>
      <c r="I12" s="33"/>
      <c r="J12" s="2"/>
      <c r="K12" s="34"/>
      <c r="L12" s="22"/>
    </row>
    <row r="13" spans="1:12" ht="22.5" customHeight="1">
      <c r="A13" s="8"/>
      <c r="B13" s="23" t="s">
        <v>20</v>
      </c>
      <c r="C13" s="24" t="s">
        <v>1</v>
      </c>
      <c r="D13" s="23" t="s">
        <v>17</v>
      </c>
      <c r="E13" s="24" t="s">
        <v>1</v>
      </c>
      <c r="F13" s="23" t="s">
        <v>14</v>
      </c>
      <c r="G13" s="24" t="s">
        <v>1</v>
      </c>
      <c r="H13" s="23" t="s">
        <v>26</v>
      </c>
      <c r="I13" s="24" t="s">
        <v>1</v>
      </c>
      <c r="J13" s="11"/>
      <c r="K13" s="22"/>
      <c r="L13" s="22"/>
    </row>
    <row r="14" spans="1:12" ht="22.5" customHeight="1">
      <c r="A14" s="2"/>
      <c r="B14" s="25" t="s">
        <v>21</v>
      </c>
      <c r="C14" s="26"/>
      <c r="D14" s="35" t="s">
        <v>50</v>
      </c>
      <c r="E14" s="36"/>
      <c r="F14" s="25" t="s">
        <v>18</v>
      </c>
      <c r="G14" s="26"/>
      <c r="H14" s="25" t="s">
        <v>28</v>
      </c>
      <c r="I14" s="37"/>
      <c r="J14" s="12"/>
      <c r="K14" s="22"/>
      <c r="L14" s="22"/>
    </row>
    <row r="15" spans="1:12" ht="22.5" customHeight="1">
      <c r="A15" s="2"/>
      <c r="B15" s="25" t="s">
        <v>27</v>
      </c>
      <c r="C15" s="26"/>
      <c r="D15" s="35" t="s">
        <v>29</v>
      </c>
      <c r="E15" s="36"/>
      <c r="F15" s="25" t="s">
        <v>30</v>
      </c>
      <c r="G15" s="26"/>
      <c r="H15" s="25" t="s">
        <v>31</v>
      </c>
      <c r="I15" s="37"/>
      <c r="J15" s="12"/>
      <c r="K15" s="27"/>
      <c r="L15" s="22"/>
    </row>
    <row r="16" spans="1:12" ht="22.5" customHeight="1">
      <c r="A16" s="2"/>
      <c r="B16" s="25"/>
      <c r="C16" s="26"/>
      <c r="D16" s="35" t="s">
        <v>51</v>
      </c>
      <c r="E16" s="36"/>
      <c r="F16" s="25" t="s">
        <v>19</v>
      </c>
      <c r="G16" s="26"/>
      <c r="H16" s="25" t="s">
        <v>32</v>
      </c>
      <c r="I16" s="37"/>
      <c r="J16" s="12"/>
      <c r="K16" s="27"/>
      <c r="L16" s="22"/>
    </row>
    <row r="17" spans="1:12" ht="22.5" customHeight="1">
      <c r="A17" s="2"/>
      <c r="B17" s="25"/>
      <c r="C17" s="26"/>
      <c r="D17" s="35"/>
      <c r="E17" s="36"/>
      <c r="F17" s="25" t="s">
        <v>16</v>
      </c>
      <c r="G17" s="26"/>
      <c r="H17" s="25" t="s">
        <v>52</v>
      </c>
      <c r="I17" s="37"/>
      <c r="J17" s="12"/>
      <c r="K17" s="27"/>
      <c r="L17" s="22"/>
    </row>
    <row r="18" spans="1:12" ht="22.5" customHeight="1">
      <c r="A18" s="2"/>
      <c r="B18" s="25" t="s">
        <v>6</v>
      </c>
      <c r="C18" s="26"/>
      <c r="D18" s="35"/>
      <c r="E18" s="36"/>
      <c r="F18" s="25"/>
      <c r="G18" s="26"/>
      <c r="H18" s="25" t="s">
        <v>53</v>
      </c>
      <c r="I18" s="37"/>
      <c r="J18" s="12"/>
      <c r="K18" s="27"/>
      <c r="L18" s="22"/>
    </row>
    <row r="19" spans="1:12" ht="22.5" customHeight="1">
      <c r="A19" s="2"/>
      <c r="B19" s="31"/>
      <c r="C19" s="32"/>
      <c r="D19" s="31"/>
      <c r="E19" s="32"/>
      <c r="F19" s="38"/>
      <c r="G19" s="39"/>
      <c r="H19" s="25" t="s">
        <v>54</v>
      </c>
      <c r="I19" s="40"/>
      <c r="J19" s="2"/>
      <c r="K19" s="22"/>
      <c r="L19" s="22"/>
    </row>
    <row r="20" spans="1:12" ht="22.5" customHeight="1">
      <c r="A20" s="8"/>
      <c r="B20" s="23" t="s">
        <v>35</v>
      </c>
      <c r="C20" s="24" t="s">
        <v>1</v>
      </c>
      <c r="D20" s="23" t="s">
        <v>36</v>
      </c>
      <c r="E20" s="24" t="s">
        <v>1</v>
      </c>
      <c r="F20" s="23" t="s">
        <v>55</v>
      </c>
      <c r="G20" s="24" t="s">
        <v>1</v>
      </c>
      <c r="H20" s="23" t="s">
        <v>56</v>
      </c>
      <c r="I20" s="24" t="s">
        <v>1</v>
      </c>
      <c r="J20" s="11"/>
      <c r="K20" s="27"/>
      <c r="L20" s="22"/>
    </row>
    <row r="21" spans="1:12" ht="22.5" customHeight="1">
      <c r="A21" s="2"/>
      <c r="B21" s="25" t="s">
        <v>57</v>
      </c>
      <c r="C21" s="10"/>
      <c r="D21" s="25" t="s">
        <v>22</v>
      </c>
      <c r="E21" s="10"/>
      <c r="F21" s="25" t="s">
        <v>33</v>
      </c>
      <c r="G21" s="26"/>
      <c r="H21" s="35"/>
      <c r="I21" s="36"/>
      <c r="J21" s="2"/>
      <c r="K21" s="27"/>
      <c r="L21" s="22"/>
    </row>
    <row r="22" spans="1:12" ht="22.5" customHeight="1">
      <c r="A22" s="2"/>
      <c r="B22" s="25" t="s">
        <v>58</v>
      </c>
      <c r="C22" s="10"/>
      <c r="D22" s="25" t="s">
        <v>59</v>
      </c>
      <c r="E22" s="10"/>
      <c r="F22" s="25" t="s">
        <v>60</v>
      </c>
      <c r="G22" s="26"/>
      <c r="H22" s="35"/>
      <c r="I22" s="36"/>
      <c r="J22" s="2"/>
      <c r="K22" s="22"/>
      <c r="L22" s="22"/>
    </row>
    <row r="23" spans="1:12" ht="22.5" customHeight="1">
      <c r="A23" s="2"/>
      <c r="B23" s="25" t="s">
        <v>6</v>
      </c>
      <c r="C23" s="10"/>
      <c r="D23" s="25" t="s">
        <v>37</v>
      </c>
      <c r="E23" s="10"/>
      <c r="F23" s="25" t="s">
        <v>34</v>
      </c>
      <c r="G23" s="26"/>
      <c r="H23" s="35"/>
      <c r="I23" s="36"/>
      <c r="J23" s="2"/>
      <c r="K23" s="22"/>
      <c r="L23" s="22"/>
    </row>
    <row r="24" spans="1:12" ht="22.5" customHeight="1">
      <c r="A24" s="2"/>
      <c r="B24" s="25" t="s">
        <v>6</v>
      </c>
      <c r="C24" s="10"/>
      <c r="D24" s="25" t="s">
        <v>38</v>
      </c>
      <c r="E24" s="10"/>
      <c r="F24" s="25"/>
      <c r="G24" s="26"/>
      <c r="H24" s="35"/>
      <c r="I24" s="36"/>
      <c r="J24" s="2"/>
      <c r="K24" s="22"/>
      <c r="L24" s="22"/>
    </row>
    <row r="25" spans="1:12" ht="22.5" customHeight="1">
      <c r="A25" s="2"/>
      <c r="B25" s="25"/>
      <c r="C25" s="10"/>
      <c r="D25" s="25" t="s">
        <v>39</v>
      </c>
      <c r="E25" s="10"/>
      <c r="F25" s="25"/>
      <c r="G25" s="26"/>
      <c r="H25" s="35"/>
      <c r="I25" s="36"/>
      <c r="J25" s="2"/>
      <c r="K25" s="22"/>
      <c r="L25" s="22"/>
    </row>
    <row r="26" spans="1:12" ht="22.5" customHeight="1">
      <c r="A26" s="2"/>
      <c r="B26" s="38" t="s">
        <v>6</v>
      </c>
      <c r="C26" s="41"/>
      <c r="D26" s="31"/>
      <c r="E26" s="10"/>
      <c r="F26" s="31"/>
      <c r="G26" s="26"/>
      <c r="H26" s="31"/>
      <c r="I26" s="10"/>
      <c r="J26" s="2"/>
      <c r="K26" s="22"/>
      <c r="L26" s="22"/>
    </row>
    <row r="27" spans="1:12" ht="9" customHeight="1">
      <c r="A27" s="2"/>
      <c r="B27" s="14"/>
      <c r="C27" s="14"/>
      <c r="D27" s="2"/>
      <c r="E27" s="14"/>
      <c r="G27" s="14"/>
      <c r="H27" s="14"/>
      <c r="I27" s="14"/>
      <c r="J27" s="2"/>
      <c r="K27" s="22"/>
      <c r="L27" s="22"/>
    </row>
    <row r="28" spans="1:12" ht="26.25" customHeight="1">
      <c r="A28" s="2"/>
      <c r="B28" s="102" t="s">
        <v>40</v>
      </c>
      <c r="C28" s="100"/>
      <c r="D28" s="100"/>
      <c r="E28" s="101"/>
      <c r="F28" s="103">
        <f>SUM(C7:C12,E7:E12,G7:G12,C14:C19,E14:E19,G14:G19,I14:I19,C21:C26,I7:I12,E21:E26,G21:G26,I21:I26)</f>
        <v>0</v>
      </c>
      <c r="G28" s="104"/>
      <c r="H28" s="104"/>
      <c r="I28" s="105"/>
      <c r="J28" s="2"/>
      <c r="K28" s="22"/>
      <c r="L28" s="22"/>
    </row>
    <row r="29" spans="1:12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2"/>
      <c r="L29" s="22"/>
    </row>
    <row r="30" spans="1:12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2"/>
      <c r="L30" s="22"/>
    </row>
    <row r="31" spans="1:12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2"/>
      <c r="L31" s="22"/>
    </row>
    <row r="32" spans="1:12" ht="24" customHeight="1">
      <c r="A32" s="4"/>
      <c r="B32" s="99" t="s">
        <v>41</v>
      </c>
      <c r="C32" s="100"/>
      <c r="D32" s="100"/>
      <c r="E32" s="100"/>
      <c r="F32" s="100"/>
      <c r="G32" s="100"/>
      <c r="H32" s="100"/>
      <c r="I32" s="101"/>
      <c r="J32" s="5"/>
      <c r="K32" s="22"/>
      <c r="L32" s="22"/>
    </row>
    <row r="33" spans="1:12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2"/>
      <c r="L33" s="22"/>
    </row>
    <row r="34" spans="1:12" ht="22.5" customHeight="1">
      <c r="A34" s="8"/>
      <c r="B34" s="8"/>
      <c r="C34" s="8"/>
      <c r="D34" s="13" t="s">
        <v>42</v>
      </c>
      <c r="E34" s="9" t="s">
        <v>1</v>
      </c>
      <c r="F34" s="13" t="s">
        <v>43</v>
      </c>
      <c r="G34" s="9" t="s">
        <v>1</v>
      </c>
      <c r="H34" s="8"/>
      <c r="I34" s="8"/>
      <c r="J34" s="8"/>
      <c r="K34" s="22"/>
      <c r="L34" s="22"/>
    </row>
    <row r="35" spans="1:12" ht="22.5" customHeight="1">
      <c r="A35" s="2"/>
      <c r="B35" s="2"/>
      <c r="C35" s="2"/>
      <c r="D35" s="17" t="s">
        <v>4</v>
      </c>
      <c r="E35" s="16"/>
      <c r="F35" s="17" t="s">
        <v>61</v>
      </c>
      <c r="G35" s="16"/>
      <c r="H35" s="19"/>
      <c r="I35" s="20"/>
      <c r="J35" s="2"/>
      <c r="K35" s="22"/>
      <c r="L35" s="22"/>
    </row>
    <row r="36" spans="1:12" ht="22.5" customHeight="1">
      <c r="A36" s="2"/>
      <c r="B36" s="2"/>
      <c r="C36" s="2"/>
      <c r="D36" s="17"/>
      <c r="E36" s="16"/>
      <c r="F36" s="17" t="s">
        <v>62</v>
      </c>
      <c r="G36" s="16"/>
      <c r="H36" s="42"/>
      <c r="I36" s="2"/>
      <c r="J36" s="2"/>
      <c r="K36" s="22"/>
      <c r="L36" s="22"/>
    </row>
    <row r="37" spans="1:12" ht="22.5" customHeight="1">
      <c r="A37" s="2"/>
      <c r="B37" s="2"/>
      <c r="C37" s="2"/>
      <c r="D37" s="17"/>
      <c r="E37" s="16"/>
      <c r="F37" s="17"/>
      <c r="G37" s="16"/>
      <c r="H37" s="2"/>
      <c r="I37" s="2"/>
      <c r="J37" s="2"/>
      <c r="K37" s="22"/>
      <c r="L37" s="22"/>
    </row>
    <row r="38" spans="1:12" ht="22.5" customHeight="1">
      <c r="A38" s="2"/>
      <c r="B38" s="2"/>
      <c r="C38" s="2"/>
      <c r="D38" s="17"/>
      <c r="E38" s="16"/>
      <c r="F38" s="17"/>
      <c r="G38" s="16"/>
      <c r="H38" s="2"/>
      <c r="I38" s="2"/>
      <c r="J38" s="2"/>
      <c r="K38" s="22"/>
      <c r="L38" s="22"/>
    </row>
    <row r="39" spans="1:12" ht="22.5" customHeight="1">
      <c r="A39" s="2"/>
      <c r="B39" s="2"/>
      <c r="C39" s="2"/>
      <c r="D39" s="17"/>
      <c r="E39" s="16"/>
      <c r="F39" s="15" t="s">
        <v>6</v>
      </c>
      <c r="G39" s="18"/>
      <c r="H39" s="2"/>
      <c r="I39" s="2"/>
      <c r="J39" s="2"/>
      <c r="K39" s="22"/>
      <c r="L39" s="22"/>
    </row>
    <row r="40" spans="1:12" ht="22.5" customHeight="1">
      <c r="A40" s="2"/>
      <c r="B40" s="2"/>
      <c r="C40" s="2"/>
      <c r="D40" s="17"/>
      <c r="E40" s="16"/>
      <c r="F40" s="15" t="s">
        <v>6</v>
      </c>
      <c r="G40" s="18"/>
      <c r="H40" s="2"/>
      <c r="I40" s="2"/>
      <c r="J40" s="2"/>
      <c r="K40" s="22"/>
      <c r="L40" s="22"/>
    </row>
    <row r="41" spans="1:12" ht="22.5" customHeight="1">
      <c r="A41" s="2"/>
      <c r="B41" s="2"/>
      <c r="C41" s="2"/>
      <c r="D41" s="15" t="s">
        <v>6</v>
      </c>
      <c r="E41" s="18"/>
      <c r="F41" s="15" t="s">
        <v>6</v>
      </c>
      <c r="G41" s="18"/>
      <c r="H41" s="2"/>
      <c r="I41" s="2"/>
      <c r="J41" s="2"/>
      <c r="K41" s="22"/>
      <c r="L41" s="22"/>
    </row>
    <row r="42" spans="1:12" ht="22.5" customHeight="1">
      <c r="A42" s="2"/>
      <c r="B42" s="2"/>
      <c r="C42" s="2"/>
      <c r="D42" s="106" t="s">
        <v>134</v>
      </c>
      <c r="E42" s="108">
        <f>SUM(E35:E41)</f>
        <v>0</v>
      </c>
      <c r="F42" s="106" t="s">
        <v>63</v>
      </c>
      <c r="G42" s="108">
        <f>SUM(G35:G41)</f>
        <v>0</v>
      </c>
      <c r="H42" s="2"/>
      <c r="I42" s="2"/>
      <c r="J42" s="2"/>
      <c r="K42" s="22"/>
      <c r="L42" s="22"/>
    </row>
    <row r="43" spans="1:12" ht="22.5" customHeight="1">
      <c r="A43" s="2"/>
      <c r="B43" s="2"/>
      <c r="C43" s="2"/>
      <c r="D43" s="107"/>
      <c r="E43" s="109"/>
      <c r="F43" s="107"/>
      <c r="G43" s="109"/>
      <c r="H43" s="2"/>
      <c r="I43" s="2"/>
      <c r="J43" s="2"/>
      <c r="K43" s="22"/>
      <c r="L43" s="22"/>
    </row>
    <row r="44" spans="1:12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2"/>
      <c r="L44" s="22"/>
    </row>
    <row r="45" spans="1:12" ht="26.25" customHeight="1">
      <c r="A45" s="2"/>
      <c r="B45" s="102" t="s">
        <v>44</v>
      </c>
      <c r="C45" s="100"/>
      <c r="D45" s="100"/>
      <c r="E45" s="101"/>
      <c r="F45" s="103">
        <f>E42+G42</f>
        <v>0</v>
      </c>
      <c r="G45" s="104"/>
      <c r="H45" s="104"/>
      <c r="I45" s="105"/>
      <c r="J45" s="2"/>
      <c r="K45" s="22"/>
      <c r="L45" s="22"/>
    </row>
    <row r="47" spans="1:12" ht="44.25" customHeight="1">
      <c r="A47" s="2"/>
      <c r="B47" s="110" t="s">
        <v>111</v>
      </c>
      <c r="C47" s="111"/>
      <c r="D47" s="111"/>
      <c r="E47" s="112"/>
      <c r="F47" s="113">
        <f>F45-F28</f>
        <v>0</v>
      </c>
      <c r="G47" s="104"/>
      <c r="H47" s="104"/>
      <c r="I47" s="105"/>
      <c r="J47" s="2"/>
      <c r="K47" s="22"/>
      <c r="L47" s="22"/>
    </row>
    <row r="48" spans="1:12" ht="27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 ht="26.25" customHeight="1"/>
    <row r="50" spans="1:12" ht="61.5" customHeight="1">
      <c r="A50" s="2"/>
      <c r="B50" s="96" t="s">
        <v>112</v>
      </c>
      <c r="C50" s="97"/>
      <c r="D50" s="97"/>
      <c r="E50" s="97"/>
      <c r="F50" s="97"/>
      <c r="G50" s="97"/>
      <c r="H50" s="97"/>
      <c r="I50" s="98"/>
      <c r="J50" s="2"/>
      <c r="K50" s="22"/>
      <c r="L50" s="22"/>
    </row>
    <row r="51" spans="1:12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2"/>
      <c r="L51" s="22"/>
    </row>
    <row r="52" spans="1:12" ht="30" customHeight="1">
      <c r="A52" s="114" t="s">
        <v>64</v>
      </c>
      <c r="B52" s="115" t="s">
        <v>65</v>
      </c>
      <c r="C52" s="104"/>
      <c r="D52" s="104"/>
      <c r="E52" s="105"/>
      <c r="F52" s="123"/>
      <c r="G52" s="104"/>
      <c r="H52" s="104"/>
      <c r="I52" s="105"/>
      <c r="J52" s="2"/>
      <c r="K52" s="22"/>
      <c r="L52" s="22"/>
    </row>
    <row r="53" spans="1:12" ht="30" customHeight="1">
      <c r="A53" s="95"/>
      <c r="B53" s="115" t="s">
        <v>66</v>
      </c>
      <c r="C53" s="104"/>
      <c r="D53" s="104"/>
      <c r="E53" s="105"/>
      <c r="F53" s="123"/>
      <c r="G53" s="104"/>
      <c r="H53" s="104"/>
      <c r="I53" s="105"/>
      <c r="J53" s="2"/>
      <c r="K53" s="22"/>
      <c r="L53" s="22"/>
    </row>
    <row r="54" spans="1:12" ht="30" customHeight="1">
      <c r="A54" s="95"/>
      <c r="B54" s="115" t="s">
        <v>67</v>
      </c>
      <c r="C54" s="104"/>
      <c r="D54" s="104"/>
      <c r="E54" s="105"/>
      <c r="F54" s="124"/>
      <c r="G54" s="104"/>
      <c r="H54" s="104"/>
      <c r="I54" s="105"/>
      <c r="J54" s="2"/>
      <c r="K54" s="22"/>
      <c r="L54" s="22"/>
    </row>
    <row r="55" spans="1:12" ht="30" customHeight="1">
      <c r="A55" s="95"/>
      <c r="B55" s="115" t="s">
        <v>68</v>
      </c>
      <c r="C55" s="104"/>
      <c r="D55" s="104"/>
      <c r="E55" s="105"/>
      <c r="F55" s="123"/>
      <c r="G55" s="104"/>
      <c r="H55" s="104"/>
      <c r="I55" s="105"/>
      <c r="J55" s="2"/>
      <c r="K55" s="22"/>
      <c r="L55" s="22"/>
    </row>
    <row r="56" spans="1:12" ht="30" customHeight="1">
      <c r="A56" s="2"/>
      <c r="B56" s="125" t="s">
        <v>69</v>
      </c>
      <c r="C56" s="121"/>
      <c r="D56" s="121"/>
      <c r="E56" s="122"/>
      <c r="F56" s="123">
        <f>SUM(F52,F53,F54,F55)</f>
        <v>0</v>
      </c>
      <c r="G56" s="104"/>
      <c r="H56" s="104"/>
      <c r="I56" s="105"/>
      <c r="J56" s="2"/>
      <c r="K56" s="22"/>
      <c r="L56" s="22"/>
    </row>
    <row r="57" spans="1:12">
      <c r="K57" s="44"/>
      <c r="L57" s="44"/>
    </row>
    <row r="58" spans="1:12" ht="30" customHeight="1">
      <c r="A58" s="114" t="s">
        <v>70</v>
      </c>
      <c r="B58" s="116" t="s">
        <v>71</v>
      </c>
      <c r="C58" s="117"/>
      <c r="D58" s="117"/>
      <c r="E58" s="118"/>
      <c r="F58" s="123"/>
      <c r="G58" s="104"/>
      <c r="H58" s="104"/>
      <c r="I58" s="105"/>
      <c r="J58" s="2"/>
      <c r="K58" s="22"/>
      <c r="L58" s="22"/>
    </row>
    <row r="59" spans="1:12" ht="30" customHeight="1">
      <c r="A59" s="95"/>
      <c r="B59" s="119" t="s">
        <v>72</v>
      </c>
      <c r="C59" s="117"/>
      <c r="D59" s="117"/>
      <c r="E59" s="118"/>
      <c r="F59" s="123"/>
      <c r="G59" s="104"/>
      <c r="H59" s="104"/>
      <c r="I59" s="105"/>
      <c r="J59" s="2"/>
      <c r="K59" s="22"/>
      <c r="L59" s="22"/>
    </row>
    <row r="60" spans="1:12" ht="30" customHeight="1">
      <c r="A60" s="95"/>
      <c r="B60" s="119" t="s">
        <v>73</v>
      </c>
      <c r="C60" s="117"/>
      <c r="D60" s="117"/>
      <c r="E60" s="118"/>
      <c r="F60" s="123"/>
      <c r="G60" s="104"/>
      <c r="H60" s="104"/>
      <c r="I60" s="105"/>
      <c r="J60" s="2"/>
      <c r="K60" s="22"/>
      <c r="L60" s="22"/>
    </row>
    <row r="61" spans="1:12" ht="36" customHeight="1">
      <c r="A61" s="95"/>
      <c r="B61" s="120" t="s">
        <v>107</v>
      </c>
      <c r="C61" s="121"/>
      <c r="D61" s="121"/>
      <c r="E61" s="122"/>
      <c r="F61" s="126">
        <f>F56+F58-F59-F60</f>
        <v>0</v>
      </c>
      <c r="G61" s="104"/>
      <c r="H61" s="104"/>
      <c r="I61" s="105"/>
      <c r="J61" s="2"/>
      <c r="K61" s="45"/>
      <c r="L61" s="27"/>
    </row>
    <row r="62" spans="1:1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2"/>
      <c r="L62" s="22"/>
    </row>
    <row r="63" spans="1:12" ht="30" customHeight="1">
      <c r="A63" s="114" t="s">
        <v>74</v>
      </c>
      <c r="B63" s="115" t="s">
        <v>75</v>
      </c>
      <c r="C63" s="104"/>
      <c r="D63" s="104"/>
      <c r="E63" s="105"/>
      <c r="F63" s="123"/>
      <c r="G63" s="104"/>
      <c r="H63" s="104"/>
      <c r="I63" s="105"/>
      <c r="K63" s="45"/>
      <c r="L63" s="27"/>
    </row>
    <row r="64" spans="1:12" ht="30" customHeight="1">
      <c r="A64" s="95"/>
      <c r="B64" s="115" t="s">
        <v>76</v>
      </c>
      <c r="C64" s="104"/>
      <c r="D64" s="104"/>
      <c r="E64" s="105"/>
      <c r="F64" s="123"/>
      <c r="G64" s="104"/>
      <c r="H64" s="104"/>
      <c r="I64" s="105"/>
      <c r="K64" s="45"/>
      <c r="L64" s="27"/>
    </row>
    <row r="65" spans="1:12" ht="30" customHeight="1">
      <c r="A65" s="95"/>
      <c r="B65" s="115" t="s">
        <v>77</v>
      </c>
      <c r="C65" s="104"/>
      <c r="D65" s="104"/>
      <c r="E65" s="105"/>
      <c r="F65" s="123"/>
      <c r="G65" s="104"/>
      <c r="H65" s="104"/>
      <c r="I65" s="105"/>
      <c r="J65" s="2"/>
      <c r="K65" s="45"/>
      <c r="L65" s="27"/>
    </row>
    <row r="66" spans="1:12" ht="30" customHeight="1">
      <c r="A66" s="95"/>
      <c r="B66" s="115" t="s">
        <v>78</v>
      </c>
      <c r="C66" s="104"/>
      <c r="D66" s="104"/>
      <c r="E66" s="105"/>
      <c r="F66" s="123"/>
      <c r="G66" s="104"/>
      <c r="H66" s="104"/>
      <c r="I66" s="105"/>
      <c r="J66" s="2"/>
      <c r="L66" s="22"/>
    </row>
    <row r="67" spans="1:12" ht="39.75" customHeight="1">
      <c r="A67" s="2"/>
      <c r="B67" s="120" t="s">
        <v>106</v>
      </c>
      <c r="C67" s="121"/>
      <c r="D67" s="121"/>
      <c r="E67" s="122"/>
      <c r="F67" s="126">
        <f>F61+F63+F65+F66+F64</f>
        <v>0</v>
      </c>
      <c r="G67" s="104"/>
      <c r="H67" s="104"/>
      <c r="I67" s="105"/>
      <c r="J67" s="2"/>
      <c r="K67" s="22"/>
      <c r="L67" s="22"/>
    </row>
    <row r="68" spans="1:12" ht="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2"/>
    </row>
    <row r="69" spans="1:12" ht="21" customHeight="1">
      <c r="A69" s="2"/>
      <c r="B69" s="2"/>
      <c r="C69" s="2"/>
      <c r="D69" s="2"/>
      <c r="J69" s="2"/>
      <c r="K69" s="22"/>
      <c r="L69" s="22"/>
    </row>
    <row r="70" spans="1:12" ht="21" customHeight="1">
      <c r="A70" s="2"/>
      <c r="B70" s="46"/>
      <c r="C70" s="2"/>
      <c r="D70" s="2"/>
      <c r="J70" s="2"/>
      <c r="K70" s="22"/>
      <c r="L70" s="22"/>
    </row>
    <row r="71" spans="1:12" ht="1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</row>
    <row r="72" spans="1:12" ht="26.25" customHeight="1"/>
    <row r="73" spans="1:12" ht="61.5" customHeight="1">
      <c r="A73" s="2"/>
      <c r="B73" s="96" t="s">
        <v>79</v>
      </c>
      <c r="C73" s="97"/>
      <c r="D73" s="97"/>
      <c r="E73" s="97"/>
      <c r="F73" s="97"/>
      <c r="G73" s="97"/>
      <c r="H73" s="97"/>
      <c r="I73" s="98"/>
      <c r="J73" s="2"/>
      <c r="K73" s="22"/>
      <c r="L73" s="22"/>
    </row>
    <row r="74" spans="1:12" ht="15.75" customHeight="1">
      <c r="A74" s="2"/>
      <c r="B74" s="47"/>
      <c r="C74" s="2"/>
      <c r="D74" s="2"/>
      <c r="E74" s="2"/>
      <c r="F74" s="48"/>
      <c r="G74" s="2"/>
      <c r="H74" s="2"/>
      <c r="I74" s="2"/>
      <c r="J74" s="2"/>
      <c r="K74" s="2"/>
      <c r="L74" s="22"/>
    </row>
    <row r="75" spans="1:12" ht="15.75" customHeight="1">
      <c r="A75" s="2"/>
      <c r="B75" s="47" t="s">
        <v>80</v>
      </c>
      <c r="C75" s="2"/>
      <c r="D75" s="2"/>
      <c r="E75" s="2"/>
      <c r="F75" s="48"/>
      <c r="G75" s="2"/>
      <c r="H75" s="2"/>
      <c r="I75" s="2"/>
      <c r="J75" s="2"/>
      <c r="K75" s="2"/>
      <c r="L75" s="22"/>
    </row>
    <row r="76" spans="1:12" ht="15.75" customHeight="1">
      <c r="A76" s="2"/>
      <c r="B76" s="49">
        <f>E42</f>
        <v>0</v>
      </c>
      <c r="C76" s="2"/>
      <c r="D76" s="2"/>
      <c r="E76" s="2"/>
      <c r="F76" s="48"/>
      <c r="G76" s="2"/>
      <c r="H76" s="2"/>
      <c r="I76" s="2"/>
      <c r="J76" s="2"/>
      <c r="K76" s="2"/>
      <c r="L76" s="22"/>
    </row>
    <row r="77" spans="1:12" ht="15.75" customHeight="1">
      <c r="A77" s="2"/>
      <c r="C77" s="2"/>
      <c r="D77" s="2"/>
      <c r="E77" s="2"/>
      <c r="F77" s="48"/>
      <c r="G77" s="2"/>
      <c r="H77" s="2"/>
      <c r="I77" s="2"/>
      <c r="J77" s="2"/>
      <c r="K77" s="2"/>
      <c r="L77" s="22"/>
    </row>
    <row r="78" spans="1:12" ht="23.25" customHeight="1">
      <c r="A78" s="2"/>
      <c r="B78" s="2"/>
      <c r="D78" s="50" t="s">
        <v>81</v>
      </c>
      <c r="E78" s="51" t="s">
        <v>82</v>
      </c>
      <c r="F78" s="52" t="s">
        <v>83</v>
      </c>
      <c r="G78" s="51" t="s">
        <v>82</v>
      </c>
      <c r="H78" s="2"/>
      <c r="I78" s="2"/>
      <c r="J78" s="2"/>
      <c r="K78" s="2"/>
      <c r="L78" s="22"/>
    </row>
    <row r="79" spans="1:12" ht="51.75" customHeight="1">
      <c r="A79" s="2"/>
      <c r="B79" s="94" t="s">
        <v>84</v>
      </c>
      <c r="C79" s="95"/>
      <c r="D79" s="53">
        <f>0.6*B76</f>
        <v>0</v>
      </c>
      <c r="E79" s="54" t="e">
        <f>D79/B76</f>
        <v>#DIV/0!</v>
      </c>
      <c r="F79" s="53">
        <f>F80+F81</f>
        <v>0</v>
      </c>
      <c r="G79" s="54" t="e">
        <f>F79/B76</f>
        <v>#DIV/0!</v>
      </c>
      <c r="H79" s="55" t="e">
        <f>IF(G79&lt;E79,"   tá tranquilo","   eita!")</f>
        <v>#DIV/0!</v>
      </c>
      <c r="I79" s="56"/>
      <c r="J79" s="57"/>
      <c r="K79" s="57"/>
      <c r="L79" s="58"/>
    </row>
    <row r="80" spans="1:12" ht="51.75" hidden="1" customHeight="1">
      <c r="A80" s="57"/>
      <c r="B80" s="59" t="s">
        <v>85</v>
      </c>
      <c r="C80" s="59"/>
      <c r="D80" s="60">
        <v>2000</v>
      </c>
      <c r="E80" s="61" t="e">
        <f t="shared" ref="E80:E81" si="0">D80/$B$76</f>
        <v>#DIV/0!</v>
      </c>
      <c r="F80" s="60">
        <f>SUM(C7:C12,E7:E12,G14:G19)</f>
        <v>0</v>
      </c>
      <c r="G80" s="61" t="e">
        <f t="shared" ref="G80:G81" si="1">F80/$B$76</f>
        <v>#DIV/0!</v>
      </c>
      <c r="H80" s="62" t="e">
        <f t="shared" ref="H80:H81" si="2">IF(G80&lt;E80,"   tá tranquilo","   cuidado")</f>
        <v>#DIV/0!</v>
      </c>
      <c r="I80" s="56"/>
      <c r="J80" s="57"/>
      <c r="K80" s="58"/>
      <c r="L80" s="58"/>
    </row>
    <row r="81" spans="1:12" ht="51.75" hidden="1" customHeight="1">
      <c r="A81" s="57"/>
      <c r="B81" s="59" t="s">
        <v>86</v>
      </c>
      <c r="C81" s="59"/>
      <c r="D81" s="60">
        <f>D79-D80</f>
        <v>-2000</v>
      </c>
      <c r="E81" s="61" t="e">
        <f t="shared" si="0"/>
        <v>#DIV/0!</v>
      </c>
      <c r="F81" s="60">
        <f>SUM(G7:G12,I7:I12)</f>
        <v>0</v>
      </c>
      <c r="G81" s="61" t="e">
        <f t="shared" si="1"/>
        <v>#DIV/0!</v>
      </c>
      <c r="H81" s="62" t="e">
        <f t="shared" si="2"/>
        <v>#DIV/0!</v>
      </c>
      <c r="I81" s="56"/>
      <c r="J81" s="57"/>
      <c r="K81" s="58"/>
      <c r="L81" s="58"/>
    </row>
    <row r="82" spans="1:12" ht="51.75" customHeight="1">
      <c r="A82" s="2"/>
      <c r="B82" s="94" t="s">
        <v>87</v>
      </c>
      <c r="C82" s="95"/>
      <c r="D82" s="53">
        <f>0.2*B76</f>
        <v>0</v>
      </c>
      <c r="E82" s="54" t="e">
        <f>D82/B76</f>
        <v>#DIV/0!</v>
      </c>
      <c r="F82" s="63">
        <f>SUM(F83:F88)</f>
        <v>0</v>
      </c>
      <c r="G82" s="54" t="e">
        <f>F82/B76</f>
        <v>#DIV/0!</v>
      </c>
      <c r="H82" s="55" t="e">
        <f>IF(G82&lt;E82,"   tá tranquilo","   eita!")</f>
        <v>#DIV/0!</v>
      </c>
      <c r="I82" s="56"/>
      <c r="J82" s="57"/>
      <c r="K82" s="58"/>
      <c r="L82" s="58"/>
    </row>
    <row r="83" spans="1:12" ht="51.75" hidden="1" customHeight="1">
      <c r="A83" s="57"/>
      <c r="B83" s="64" t="str">
        <f>B13</f>
        <v>Educação</v>
      </c>
      <c r="C83" s="65"/>
      <c r="D83" s="60">
        <v>250</v>
      </c>
      <c r="E83" s="61" t="e">
        <f t="shared" ref="E83:E88" si="3">D83/$B$76</f>
        <v>#DIV/0!</v>
      </c>
      <c r="F83" s="66">
        <f>SUM(C14:C19)</f>
        <v>0</v>
      </c>
      <c r="G83" s="61" t="e">
        <f t="shared" ref="G83:G89" si="4">F83/$B$76</f>
        <v>#DIV/0!</v>
      </c>
      <c r="H83" s="62" t="e">
        <f t="shared" ref="H83:H88" si="5">IF(G83&lt;E83,"   tá tranquilo","   cuidado")</f>
        <v>#DIV/0!</v>
      </c>
      <c r="I83" s="56"/>
      <c r="J83" s="57"/>
      <c r="K83" s="58"/>
      <c r="L83" s="58"/>
    </row>
    <row r="84" spans="1:12" ht="51.75" hidden="1" customHeight="1">
      <c r="A84" s="57"/>
      <c r="B84" s="64" t="str">
        <f>H13</f>
        <v>Despesas pessoais</v>
      </c>
      <c r="C84" s="65"/>
      <c r="D84" s="60">
        <v>70</v>
      </c>
      <c r="E84" s="61" t="e">
        <f t="shared" si="3"/>
        <v>#DIV/0!</v>
      </c>
      <c r="F84" s="66">
        <f>SUM(I14:I19)</f>
        <v>0</v>
      </c>
      <c r="G84" s="61" t="e">
        <f t="shared" si="4"/>
        <v>#DIV/0!</v>
      </c>
      <c r="H84" s="62" t="e">
        <f t="shared" si="5"/>
        <v>#DIV/0!</v>
      </c>
      <c r="I84" s="56"/>
      <c r="J84" s="57"/>
      <c r="K84" s="58"/>
      <c r="L84" s="58"/>
    </row>
    <row r="85" spans="1:12" ht="51.75" hidden="1" customHeight="1">
      <c r="A85" s="57"/>
      <c r="B85" s="64" t="str">
        <f>D20</f>
        <v>Despesas financeiras</v>
      </c>
      <c r="C85" s="65"/>
      <c r="D85" s="60">
        <v>25</v>
      </c>
      <c r="E85" s="61" t="e">
        <f t="shared" si="3"/>
        <v>#DIV/0!</v>
      </c>
      <c r="F85" s="66">
        <f>SUM(E21:E26)</f>
        <v>0</v>
      </c>
      <c r="G85" s="61" t="e">
        <f t="shared" si="4"/>
        <v>#DIV/0!</v>
      </c>
      <c r="H85" s="62" t="e">
        <f t="shared" si="5"/>
        <v>#DIV/0!</v>
      </c>
      <c r="I85" s="56"/>
      <c r="J85" s="57"/>
      <c r="K85" s="58"/>
      <c r="L85" s="58"/>
    </row>
    <row r="86" spans="1:12" ht="51.75" hidden="1" customHeight="1">
      <c r="A86" s="57"/>
      <c r="B86" s="64" t="str">
        <f>F20</f>
        <v>Serviços digitais</v>
      </c>
      <c r="C86" s="65"/>
      <c r="D86" s="60">
        <v>60</v>
      </c>
      <c r="E86" s="61" t="e">
        <f t="shared" si="3"/>
        <v>#DIV/0!</v>
      </c>
      <c r="F86" s="66">
        <f>SUM(G21:G26)</f>
        <v>0</v>
      </c>
      <c r="G86" s="61" t="e">
        <f t="shared" si="4"/>
        <v>#DIV/0!</v>
      </c>
      <c r="H86" s="62" t="e">
        <f t="shared" si="5"/>
        <v>#DIV/0!</v>
      </c>
      <c r="I86" s="56"/>
      <c r="J86" s="57"/>
      <c r="K86" s="58"/>
      <c r="L86" s="58"/>
    </row>
    <row r="87" spans="1:12" ht="51.75" hidden="1" customHeight="1">
      <c r="A87" s="57"/>
      <c r="B87" s="64" t="str">
        <f>H20</f>
        <v>Gastos extras</v>
      </c>
      <c r="C87" s="65"/>
      <c r="D87" s="60">
        <v>200</v>
      </c>
      <c r="E87" s="61" t="e">
        <f t="shared" si="3"/>
        <v>#DIV/0!</v>
      </c>
      <c r="F87" s="66">
        <f>SUM(I21:I26)</f>
        <v>0</v>
      </c>
      <c r="G87" s="61" t="e">
        <f t="shared" si="4"/>
        <v>#DIV/0!</v>
      </c>
      <c r="H87" s="62" t="e">
        <f t="shared" si="5"/>
        <v>#DIV/0!</v>
      </c>
      <c r="I87" s="56"/>
      <c r="J87" s="57"/>
      <c r="K87" s="58"/>
      <c r="L87" s="58"/>
    </row>
    <row r="88" spans="1:12" ht="51.75" hidden="1" customHeight="1">
      <c r="A88" s="57"/>
      <c r="B88" s="64" t="str">
        <f>D13</f>
        <v>Lazer</v>
      </c>
      <c r="C88" s="65"/>
      <c r="D88" s="60">
        <f>D82-SUM(D83:D87)</f>
        <v>-605</v>
      </c>
      <c r="E88" s="61" t="e">
        <f t="shared" si="3"/>
        <v>#DIV/0!</v>
      </c>
      <c r="F88" s="66">
        <f>SUM(E14:E19)</f>
        <v>0</v>
      </c>
      <c r="G88" s="61" t="e">
        <f t="shared" si="4"/>
        <v>#DIV/0!</v>
      </c>
      <c r="H88" s="62" t="e">
        <f t="shared" si="5"/>
        <v>#DIV/0!</v>
      </c>
      <c r="I88" s="56"/>
      <c r="J88" s="57"/>
      <c r="K88" s="58"/>
      <c r="L88" s="58"/>
    </row>
    <row r="89" spans="1:12" ht="51.75" customHeight="1">
      <c r="A89" s="2"/>
      <c r="B89" s="67" t="s">
        <v>88</v>
      </c>
      <c r="C89" s="68"/>
      <c r="D89" s="53">
        <f>0.2*B76</f>
        <v>0</v>
      </c>
      <c r="E89" s="54" t="e">
        <f>D89/B76</f>
        <v>#DIV/0!</v>
      </c>
      <c r="F89" s="53">
        <f>SUM(C21:C26)+F47-G42</f>
        <v>0</v>
      </c>
      <c r="G89" s="54" t="e">
        <f t="shared" si="4"/>
        <v>#DIV/0!</v>
      </c>
      <c r="H89" s="55" t="e">
        <f>IF(G89&lt;E89,"   tá faltando...","   mandou bem!")</f>
        <v>#DIV/0!</v>
      </c>
      <c r="I89" s="56"/>
      <c r="J89" s="57"/>
      <c r="K89" s="58"/>
      <c r="L89" s="58"/>
    </row>
    <row r="90" spans="1:12" ht="36.75" customHeight="1">
      <c r="A90" s="2"/>
      <c r="B90" s="42" t="s">
        <v>89</v>
      </c>
      <c r="C90" s="2"/>
      <c r="D90" s="69">
        <f>SUM(D89,D82,D79)</f>
        <v>0</v>
      </c>
      <c r="E90" s="70" t="e">
        <f>D90/B76</f>
        <v>#DIV/0!</v>
      </c>
      <c r="F90" s="69">
        <f>SUM(F79,F82,F89)</f>
        <v>0</v>
      </c>
      <c r="G90" s="70" t="e">
        <f>F90/B76</f>
        <v>#DIV/0!</v>
      </c>
      <c r="H90" s="22"/>
      <c r="I90" s="22"/>
      <c r="J90" s="22"/>
      <c r="K90" s="22"/>
      <c r="L90" s="22"/>
    </row>
    <row r="91" spans="1:12" ht="15.75" customHeight="1">
      <c r="A91" s="2"/>
      <c r="B91" s="2"/>
      <c r="C91" s="2"/>
      <c r="D91" s="2"/>
      <c r="E91" s="2"/>
      <c r="F91" s="2"/>
      <c r="G91" s="2"/>
      <c r="H91" s="22"/>
      <c r="I91" s="22"/>
      <c r="J91" s="22"/>
      <c r="K91" s="22"/>
      <c r="L91" s="22"/>
    </row>
    <row r="92" spans="1:1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2"/>
      <c r="L92" s="22"/>
    </row>
    <row r="93" spans="1:12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2"/>
      <c r="L93" s="22"/>
    </row>
    <row r="94" spans="1:12" ht="15.75" customHeight="1">
      <c r="A94" s="2"/>
      <c r="B94" s="2"/>
      <c r="C94" s="2"/>
      <c r="F94" s="71" t="str">
        <f>B6</f>
        <v>Habitação</v>
      </c>
      <c r="G94" s="72">
        <f>SUM(C7:C12)</f>
        <v>0</v>
      </c>
      <c r="H94" s="2"/>
      <c r="I94" s="2"/>
      <c r="J94" s="2"/>
      <c r="K94" s="22"/>
      <c r="L94" s="22"/>
    </row>
    <row r="95" spans="1:12" ht="15.75" customHeight="1">
      <c r="A95" s="2"/>
      <c r="B95" s="2"/>
      <c r="C95" s="2"/>
      <c r="F95" s="73" t="str">
        <f>D6</f>
        <v>Comunicação</v>
      </c>
      <c r="G95" s="72">
        <f>SUM(E7:E12)</f>
        <v>0</v>
      </c>
      <c r="H95" s="2"/>
      <c r="I95" s="2"/>
      <c r="J95" s="2"/>
      <c r="K95" s="22"/>
      <c r="L95" s="22"/>
    </row>
    <row r="96" spans="1:12" ht="15.75" customHeight="1">
      <c r="A96" s="2"/>
      <c r="B96" s="2"/>
      <c r="C96" s="2"/>
      <c r="F96" s="73" t="str">
        <f>F13</f>
        <v>Saúde</v>
      </c>
      <c r="G96" s="72">
        <f>SUM(G14:G19)</f>
        <v>0</v>
      </c>
      <c r="H96" s="2"/>
      <c r="I96" s="2"/>
      <c r="J96" s="2"/>
      <c r="K96" s="22"/>
      <c r="L96" s="22"/>
    </row>
    <row r="97" spans="1:12" ht="15.75" customHeight="1">
      <c r="A97" s="2"/>
      <c r="B97" s="2"/>
      <c r="C97" s="2"/>
      <c r="F97" s="73" t="str">
        <f>F6</f>
        <v>Alimentação</v>
      </c>
      <c r="G97" s="72">
        <f>SUM(G7:G12)</f>
        <v>0</v>
      </c>
      <c r="H97" s="2"/>
      <c r="I97" s="2"/>
      <c r="J97" s="2"/>
      <c r="K97" s="22"/>
      <c r="L97" s="22"/>
    </row>
    <row r="98" spans="1:12" ht="15.75" customHeight="1">
      <c r="A98" s="2"/>
      <c r="B98" s="2"/>
      <c r="C98" s="2"/>
      <c r="F98" s="73" t="str">
        <f>H6</f>
        <v>Transporte</v>
      </c>
      <c r="G98" s="72">
        <f>SUM(I7:I12)</f>
        <v>0</v>
      </c>
      <c r="H98" s="2"/>
      <c r="I98" s="2"/>
      <c r="J98" s="2"/>
      <c r="K98" s="22"/>
      <c r="L98" s="22"/>
    </row>
    <row r="99" spans="1:12" ht="15.75" customHeight="1">
      <c r="A99" s="2"/>
      <c r="B99" s="2"/>
      <c r="C99" s="2"/>
      <c r="F99" s="73" t="str">
        <f>D13</f>
        <v>Lazer</v>
      </c>
      <c r="G99" s="72">
        <f>SUM(E14:E19)</f>
        <v>0</v>
      </c>
      <c r="H99" s="2"/>
      <c r="I99" s="2"/>
      <c r="J99" s="2"/>
      <c r="K99" s="22"/>
      <c r="L99" s="22"/>
    </row>
    <row r="100" spans="1:12" ht="15.75" customHeight="1">
      <c r="A100" s="2"/>
      <c r="B100" s="2"/>
      <c r="C100" s="2"/>
      <c r="F100" s="73" t="str">
        <f>B13</f>
        <v>Educação</v>
      </c>
      <c r="G100" s="72">
        <f>SUM(C14:C19)</f>
        <v>0</v>
      </c>
      <c r="H100" s="2"/>
      <c r="I100" s="2"/>
      <c r="J100" s="2"/>
      <c r="K100" s="22"/>
      <c r="L100" s="22"/>
    </row>
    <row r="101" spans="1:12" ht="15.75" customHeight="1">
      <c r="A101" s="2"/>
      <c r="B101" s="2"/>
      <c r="C101" s="2"/>
      <c r="F101" s="73" t="str">
        <f>H13</f>
        <v>Despesas pessoais</v>
      </c>
      <c r="G101" s="72">
        <f>SUM(I14:I19)</f>
        <v>0</v>
      </c>
      <c r="H101" s="2"/>
      <c r="I101" s="2"/>
      <c r="J101" s="2"/>
      <c r="K101" s="22"/>
      <c r="L101" s="22"/>
    </row>
    <row r="102" spans="1:12" ht="15.75" customHeight="1">
      <c r="A102" s="2"/>
      <c r="B102" s="2"/>
      <c r="C102" s="2"/>
      <c r="F102" s="73" t="str">
        <f>D20</f>
        <v>Despesas financeiras</v>
      </c>
      <c r="G102" s="72">
        <f>SUM(E21:E26)</f>
        <v>0</v>
      </c>
      <c r="H102" s="2"/>
      <c r="I102" s="2"/>
      <c r="J102" s="2"/>
      <c r="K102" s="22"/>
      <c r="L102" s="22"/>
    </row>
    <row r="103" spans="1:12" ht="15.75" customHeight="1">
      <c r="A103" s="2"/>
      <c r="B103" s="2"/>
      <c r="C103" s="2"/>
      <c r="F103" s="73" t="str">
        <f>F20</f>
        <v>Serviços digitais</v>
      </c>
      <c r="G103" s="72">
        <f>SUM(G21:G26)</f>
        <v>0</v>
      </c>
      <c r="H103" s="2"/>
      <c r="I103" s="2"/>
      <c r="J103" s="2"/>
      <c r="K103" s="22"/>
      <c r="L103" s="22"/>
    </row>
    <row r="104" spans="1:12" ht="15.75" customHeight="1">
      <c r="A104" s="2"/>
      <c r="B104" s="2"/>
      <c r="C104" s="2"/>
      <c r="F104" s="73" t="str">
        <f>H20</f>
        <v>Gastos extras</v>
      </c>
      <c r="G104" s="72">
        <f>SUM(I21:I26)</f>
        <v>0</v>
      </c>
      <c r="H104" s="2"/>
      <c r="I104" s="2"/>
      <c r="J104" s="2"/>
      <c r="K104" s="22"/>
      <c r="L104" s="22"/>
    </row>
    <row r="105" spans="1:12" ht="28.5" customHeight="1">
      <c r="A105" s="2"/>
      <c r="B105" s="2"/>
      <c r="C105" s="2"/>
      <c r="D105" s="2"/>
      <c r="E105" s="2"/>
      <c r="F105" s="74" t="s">
        <v>90</v>
      </c>
      <c r="G105" s="3">
        <f>SUM(G94:G104)</f>
        <v>0</v>
      </c>
      <c r="H105" s="2"/>
      <c r="I105" s="2"/>
      <c r="J105" s="2"/>
      <c r="K105" s="22"/>
      <c r="L105" s="22"/>
    </row>
    <row r="106" spans="1:12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2"/>
      <c r="L106" s="22"/>
    </row>
    <row r="107" spans="1:12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2"/>
      <c r="L107" s="22"/>
    </row>
    <row r="108" spans="1:12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2"/>
      <c r="L108" s="22"/>
    </row>
    <row r="109" spans="1:12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2"/>
      <c r="L109" s="22"/>
    </row>
    <row r="110" spans="1:12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2"/>
      <c r="L110" s="22"/>
    </row>
    <row r="111" spans="1:12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2"/>
      <c r="L111" s="22"/>
    </row>
    <row r="112" spans="1: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2"/>
      <c r="L112" s="22"/>
    </row>
    <row r="113" spans="1:1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2"/>
      <c r="L113" s="22"/>
    </row>
    <row r="114" spans="1:12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2"/>
      <c r="L114" s="22"/>
    </row>
    <row r="115" spans="1:12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2"/>
      <c r="L115" s="22"/>
    </row>
    <row r="116" spans="1:12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2"/>
      <c r="L116" s="22"/>
    </row>
    <row r="117" spans="1:12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2"/>
      <c r="L117" s="22"/>
    </row>
    <row r="118" spans="1:12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2"/>
      <c r="L118" s="22"/>
    </row>
    <row r="119" spans="1:12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2"/>
      <c r="L119" s="22"/>
    </row>
    <row r="120" spans="1:12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2"/>
      <c r="L120" s="22"/>
    </row>
    <row r="121" spans="1:12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2"/>
      <c r="L121" s="22"/>
    </row>
    <row r="122" spans="1:1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2"/>
      <c r="L122" s="22"/>
    </row>
    <row r="123" spans="1:12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2"/>
      <c r="L123" s="22"/>
    </row>
    <row r="124" spans="1:12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2"/>
      <c r="L124" s="22"/>
    </row>
    <row r="125" spans="1:12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2"/>
      <c r="L125" s="22"/>
    </row>
    <row r="126" spans="1:12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2"/>
      <c r="L126" s="22"/>
    </row>
    <row r="127" spans="1:12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2"/>
      <c r="L127" s="22"/>
    </row>
    <row r="128" spans="1:12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2"/>
      <c r="L128" s="22"/>
    </row>
    <row r="129" spans="1:12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2"/>
      <c r="L129" s="22"/>
    </row>
    <row r="130" spans="1:12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2"/>
      <c r="L130" s="22"/>
    </row>
    <row r="131" spans="1:12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2"/>
      <c r="L131" s="22"/>
    </row>
    <row r="132" spans="1:1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2"/>
      <c r="L132" s="22"/>
    </row>
    <row r="133" spans="1:12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2"/>
      <c r="L133" s="22"/>
    </row>
    <row r="134" spans="1:12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2"/>
      <c r="L134" s="22"/>
    </row>
    <row r="135" spans="1:12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2"/>
      <c r="L135" s="22"/>
    </row>
    <row r="136" spans="1:12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2"/>
      <c r="L136" s="22"/>
    </row>
    <row r="137" spans="1:12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2"/>
      <c r="L137" s="22"/>
    </row>
    <row r="138" spans="1:12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2"/>
      <c r="L138" s="22"/>
    </row>
    <row r="139" spans="1:12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2"/>
      <c r="L139" s="22"/>
    </row>
    <row r="140" spans="1:12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2"/>
      <c r="L140" s="22"/>
    </row>
    <row r="141" spans="1:12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2"/>
      <c r="L141" s="22"/>
    </row>
    <row r="142" spans="1:1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2"/>
      <c r="L142" s="22"/>
    </row>
    <row r="143" spans="1:12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2"/>
      <c r="L143" s="22"/>
    </row>
    <row r="144" spans="1:12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2"/>
      <c r="L144" s="22"/>
    </row>
    <row r="145" spans="1:12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2"/>
      <c r="L145" s="22"/>
    </row>
    <row r="146" spans="1:12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2"/>
      <c r="L146" s="22"/>
    </row>
    <row r="147" spans="1:12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2"/>
      <c r="L147" s="22"/>
    </row>
    <row r="148" spans="1:12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2"/>
      <c r="L148" s="22"/>
    </row>
    <row r="149" spans="1:12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2"/>
      <c r="L149" s="22"/>
    </row>
    <row r="150" spans="1:12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2"/>
      <c r="L150" s="22"/>
    </row>
    <row r="151" spans="1:12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2"/>
      <c r="L151" s="22"/>
    </row>
    <row r="152" spans="1:1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2"/>
      <c r="L152" s="22"/>
    </row>
    <row r="153" spans="1:12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2"/>
      <c r="L153" s="22"/>
    </row>
    <row r="154" spans="1:12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2"/>
      <c r="L154" s="22"/>
    </row>
    <row r="155" spans="1:12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2"/>
      <c r="L155" s="22"/>
    </row>
    <row r="156" spans="1:12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2"/>
      <c r="L156" s="22"/>
    </row>
    <row r="157" spans="1:12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2"/>
      <c r="L157" s="22"/>
    </row>
    <row r="158" spans="1:12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2"/>
      <c r="L158" s="22"/>
    </row>
    <row r="159" spans="1:12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2"/>
      <c r="L159" s="22"/>
    </row>
    <row r="160" spans="1:12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2"/>
      <c r="L160" s="22"/>
    </row>
    <row r="161" spans="1:12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2"/>
      <c r="L161" s="22"/>
    </row>
    <row r="162" spans="1:1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2"/>
      <c r="L162" s="22"/>
    </row>
    <row r="163" spans="1:12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2"/>
      <c r="L163" s="22"/>
    </row>
    <row r="164" spans="1:12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2"/>
      <c r="L164" s="22"/>
    </row>
    <row r="165" spans="1:12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2"/>
      <c r="L165" s="22"/>
    </row>
    <row r="166" spans="1:12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2"/>
      <c r="L166" s="22"/>
    </row>
    <row r="167" spans="1:12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2"/>
      <c r="L167" s="22"/>
    </row>
    <row r="168" spans="1:12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2"/>
      <c r="L168" s="22"/>
    </row>
    <row r="169" spans="1:12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2"/>
      <c r="L169" s="22"/>
    </row>
    <row r="170" spans="1:12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2"/>
      <c r="L170" s="22"/>
    </row>
    <row r="171" spans="1:12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2"/>
      <c r="L171" s="22"/>
    </row>
    <row r="172" spans="1:1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2"/>
      <c r="L172" s="22"/>
    </row>
    <row r="173" spans="1:12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2"/>
      <c r="L173" s="22"/>
    </row>
    <row r="174" spans="1:12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2"/>
      <c r="L174" s="22"/>
    </row>
    <row r="175" spans="1:12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2"/>
      <c r="L175" s="22"/>
    </row>
    <row r="176" spans="1:12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2"/>
      <c r="L176" s="22"/>
    </row>
    <row r="177" spans="1:12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2"/>
      <c r="L177" s="22"/>
    </row>
    <row r="178" spans="1:12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2"/>
      <c r="L178" s="22"/>
    </row>
    <row r="179" spans="1:12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2"/>
      <c r="L179" s="22"/>
    </row>
    <row r="180" spans="1:12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2"/>
      <c r="L180" s="22"/>
    </row>
    <row r="181" spans="1:12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2"/>
      <c r="L181" s="22"/>
    </row>
    <row r="182" spans="1:1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2"/>
      <c r="L182" s="22"/>
    </row>
    <row r="183" spans="1:12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2"/>
      <c r="L183" s="22"/>
    </row>
    <row r="184" spans="1:12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2"/>
      <c r="L184" s="22"/>
    </row>
    <row r="185" spans="1:12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2"/>
      <c r="L185" s="22"/>
    </row>
    <row r="186" spans="1:12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2"/>
      <c r="L186" s="22"/>
    </row>
    <row r="187" spans="1:12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2"/>
      <c r="L187" s="22"/>
    </row>
    <row r="188" spans="1:12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2"/>
      <c r="L188" s="22"/>
    </row>
    <row r="189" spans="1:12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2"/>
      <c r="L189" s="22"/>
    </row>
    <row r="190" spans="1:12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2"/>
      <c r="L190" s="22"/>
    </row>
    <row r="191" spans="1:12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2"/>
      <c r="L191" s="22"/>
    </row>
    <row r="192" spans="1:1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2"/>
      <c r="L192" s="22"/>
    </row>
    <row r="193" spans="1:12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2"/>
      <c r="L193" s="22"/>
    </row>
    <row r="194" spans="1:12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2"/>
      <c r="L194" s="22"/>
    </row>
    <row r="195" spans="1:12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2"/>
      <c r="L195" s="22"/>
    </row>
    <row r="196" spans="1:12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2"/>
      <c r="L196" s="22"/>
    </row>
    <row r="197" spans="1:12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2"/>
      <c r="L197" s="22"/>
    </row>
    <row r="198" spans="1:1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2"/>
      <c r="L198" s="22"/>
    </row>
    <row r="199" spans="1:1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2"/>
      <c r="L199" s="22"/>
    </row>
    <row r="200" spans="1:1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2"/>
      <c r="L200" s="22"/>
    </row>
    <row r="201" spans="1:1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2"/>
      <c r="L201" s="22"/>
    </row>
    <row r="202" spans="1:1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2"/>
      <c r="L202" s="22"/>
    </row>
    <row r="203" spans="1:1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2"/>
      <c r="L203" s="22"/>
    </row>
    <row r="204" spans="1:1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2"/>
      <c r="L204" s="22"/>
    </row>
    <row r="205" spans="1:1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2"/>
      <c r="L205" s="22"/>
    </row>
    <row r="206" spans="1:1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2"/>
      <c r="L206" s="22"/>
    </row>
    <row r="207" spans="1:1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2"/>
      <c r="L207" s="22"/>
    </row>
    <row r="208" spans="1:12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2"/>
      <c r="L208" s="22"/>
    </row>
    <row r="209" spans="1:12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2"/>
      <c r="L209" s="22"/>
    </row>
    <row r="210" spans="1:12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2"/>
      <c r="L210" s="22"/>
    </row>
    <row r="211" spans="1:12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2"/>
      <c r="L211" s="22"/>
    </row>
    <row r="212" spans="1: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2"/>
      <c r="L212" s="22"/>
    </row>
    <row r="213" spans="1:12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2"/>
      <c r="L213" s="22"/>
    </row>
    <row r="214" spans="1:12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2"/>
      <c r="L214" s="22"/>
    </row>
    <row r="215" spans="1:12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2"/>
      <c r="L215" s="22"/>
    </row>
    <row r="216" spans="1:12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2"/>
      <c r="L216" s="22"/>
    </row>
    <row r="217" spans="1:12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2"/>
      <c r="L217" s="22"/>
    </row>
    <row r="218" spans="1:12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2"/>
      <c r="L218" s="22"/>
    </row>
    <row r="219" spans="1:12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2"/>
      <c r="L219" s="22"/>
    </row>
    <row r="220" spans="1:12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2"/>
      <c r="L220" s="22"/>
    </row>
    <row r="221" spans="1:12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2"/>
      <c r="L221" s="22"/>
    </row>
    <row r="222" spans="1:1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2"/>
      <c r="L222" s="22"/>
    </row>
    <row r="223" spans="1:12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2"/>
      <c r="L223" s="22"/>
    </row>
    <row r="224" spans="1:12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2"/>
      <c r="L224" s="22"/>
    </row>
    <row r="225" spans="1:1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2"/>
      <c r="L225" s="22"/>
    </row>
    <row r="226" spans="1:1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2"/>
      <c r="L226" s="22"/>
    </row>
    <row r="227" spans="1:1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2"/>
      <c r="L227" s="22"/>
    </row>
    <row r="228" spans="1:1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2"/>
      <c r="L228" s="22"/>
    </row>
    <row r="229" spans="1:1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2"/>
      <c r="L229" s="22"/>
    </row>
    <row r="230" spans="1:12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2"/>
      <c r="L230" s="22"/>
    </row>
    <row r="231" spans="1:12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2"/>
      <c r="L231" s="22"/>
    </row>
    <row r="232" spans="1:1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2"/>
      <c r="L232" s="22"/>
    </row>
    <row r="233" spans="1:12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2"/>
      <c r="L233" s="22"/>
    </row>
    <row r="234" spans="1:12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2"/>
      <c r="L234" s="22"/>
    </row>
    <row r="235" spans="1:12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2"/>
      <c r="L235" s="22"/>
    </row>
    <row r="236" spans="1:12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2"/>
      <c r="L236" s="22"/>
    </row>
    <row r="237" spans="1:12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2"/>
      <c r="L237" s="22"/>
    </row>
    <row r="238" spans="1:12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2"/>
      <c r="L238" s="22"/>
    </row>
    <row r="239" spans="1:12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2"/>
      <c r="L239" s="22"/>
    </row>
    <row r="240" spans="1:12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2"/>
      <c r="L240" s="22"/>
    </row>
    <row r="241" spans="1:12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2"/>
      <c r="L241" s="22"/>
    </row>
    <row r="242" spans="1:1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2"/>
      <c r="L242" s="22"/>
    </row>
    <row r="243" spans="1:12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2"/>
      <c r="L243" s="22"/>
    </row>
    <row r="244" spans="1:12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2"/>
      <c r="L244" s="22"/>
    </row>
    <row r="245" spans="1:12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2"/>
      <c r="L245" s="22"/>
    </row>
    <row r="246" spans="1:12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2"/>
      <c r="L246" s="22"/>
    </row>
    <row r="247" spans="1:12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2"/>
      <c r="L247" s="22"/>
    </row>
    <row r="248" spans="1:12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2"/>
      <c r="L248" s="22"/>
    </row>
    <row r="249" spans="1:12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2"/>
      <c r="L249" s="22"/>
    </row>
    <row r="250" spans="1:12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2"/>
      <c r="L250" s="22"/>
    </row>
    <row r="251" spans="1:12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2"/>
      <c r="L251" s="22"/>
    </row>
    <row r="252" spans="1:1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2"/>
      <c r="L252" s="22"/>
    </row>
    <row r="253" spans="1:12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2"/>
      <c r="L253" s="22"/>
    </row>
    <row r="254" spans="1:12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2"/>
      <c r="L254" s="22"/>
    </row>
    <row r="255" spans="1:12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2"/>
      <c r="L255" s="22"/>
    </row>
    <row r="256" spans="1:12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2"/>
      <c r="L256" s="22"/>
    </row>
    <row r="257" spans="1:12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2"/>
      <c r="L257" s="22"/>
    </row>
    <row r="258" spans="1:12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2"/>
      <c r="L258" s="22"/>
    </row>
    <row r="259" spans="1:12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2"/>
      <c r="L259" s="22"/>
    </row>
    <row r="260" spans="1:12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2"/>
      <c r="L260" s="22"/>
    </row>
    <row r="261" spans="1:12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2"/>
      <c r="L261" s="22"/>
    </row>
    <row r="262" spans="1:1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2"/>
      <c r="L262" s="22"/>
    </row>
    <row r="263" spans="1:12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2"/>
      <c r="L263" s="22"/>
    </row>
    <row r="264" spans="1:12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2"/>
      <c r="L264" s="22"/>
    </row>
    <row r="265" spans="1:12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2"/>
      <c r="L265" s="22"/>
    </row>
    <row r="266" spans="1:12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2"/>
      <c r="L266" s="22"/>
    </row>
    <row r="267" spans="1:12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2"/>
      <c r="L267" s="22"/>
    </row>
    <row r="268" spans="1:12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2"/>
      <c r="L268" s="22"/>
    </row>
    <row r="269" spans="1:12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2"/>
      <c r="L269" s="22"/>
    </row>
    <row r="270" spans="1:12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2"/>
      <c r="L270" s="22"/>
    </row>
    <row r="271" spans="1:12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2"/>
      <c r="L271" s="22"/>
    </row>
    <row r="272" spans="1:1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2"/>
      <c r="L272" s="22"/>
    </row>
    <row r="273" spans="1:12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2"/>
      <c r="L273" s="22"/>
    </row>
    <row r="274" spans="1:12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2"/>
      <c r="L274" s="22"/>
    </row>
    <row r="275" spans="1:12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2"/>
      <c r="L275" s="22"/>
    </row>
    <row r="276" spans="1:12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2"/>
      <c r="L276" s="22"/>
    </row>
    <row r="277" spans="1:12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2"/>
      <c r="L277" s="22"/>
    </row>
    <row r="278" spans="1:12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2"/>
      <c r="L278" s="22"/>
    </row>
    <row r="279" spans="1:12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2"/>
      <c r="L279" s="22"/>
    </row>
    <row r="280" spans="1:12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2"/>
      <c r="L280" s="22"/>
    </row>
    <row r="281" spans="1:12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2"/>
      <c r="L281" s="22"/>
    </row>
    <row r="282" spans="1:1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2"/>
      <c r="L282" s="22"/>
    </row>
    <row r="283" spans="1:12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2"/>
      <c r="L283" s="22"/>
    </row>
    <row r="284" spans="1:12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2"/>
      <c r="L284" s="22"/>
    </row>
    <row r="285" spans="1:12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2"/>
      <c r="L285" s="22"/>
    </row>
    <row r="286" spans="1:12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2"/>
      <c r="L286" s="22"/>
    </row>
    <row r="287" spans="1:12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2"/>
      <c r="L287" s="22"/>
    </row>
    <row r="288" spans="1:12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2"/>
      <c r="L288" s="22"/>
    </row>
    <row r="289" spans="1:12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2"/>
      <c r="L289" s="22"/>
    </row>
    <row r="290" spans="1:12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2"/>
      <c r="L290" s="22"/>
    </row>
    <row r="291" spans="1:12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2"/>
      <c r="L291" s="22"/>
    </row>
    <row r="292" spans="1:1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2"/>
      <c r="L292" s="22"/>
    </row>
    <row r="293" spans="1:12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2"/>
      <c r="L293" s="22"/>
    </row>
    <row r="294" spans="1:12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2"/>
      <c r="L294" s="22"/>
    </row>
    <row r="295" spans="1:12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2"/>
      <c r="L295" s="22"/>
    </row>
    <row r="296" spans="1:12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2"/>
      <c r="L296" s="22"/>
    </row>
    <row r="297" spans="1:12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2"/>
      <c r="L297" s="22"/>
    </row>
    <row r="298" spans="1:12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2"/>
      <c r="L298" s="22"/>
    </row>
    <row r="299" spans="1:12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2"/>
      <c r="L299" s="22"/>
    </row>
    <row r="300" spans="1:12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2"/>
      <c r="L300" s="22"/>
    </row>
    <row r="301" spans="1:12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2"/>
      <c r="L301" s="22"/>
    </row>
    <row r="302" spans="1:1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2"/>
      <c r="L302" s="22"/>
    </row>
    <row r="303" spans="1:12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2"/>
      <c r="L303" s="22"/>
    </row>
    <row r="304" spans="1:12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2"/>
      <c r="L304" s="22"/>
    </row>
    <row r="305" spans="1:12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2"/>
      <c r="L305" s="22"/>
    </row>
    <row r="306" spans="1:12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2"/>
      <c r="L306" s="22"/>
    </row>
    <row r="307" spans="1:12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2"/>
      <c r="L307" s="22"/>
    </row>
    <row r="308" spans="1:12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2"/>
      <c r="L308" s="22"/>
    </row>
    <row r="309" spans="1:12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2"/>
      <c r="L309" s="22"/>
    </row>
    <row r="310" spans="1:12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2"/>
      <c r="L310" s="22"/>
    </row>
    <row r="311" spans="1:12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2"/>
      <c r="L311" s="22"/>
    </row>
    <row r="312" spans="1: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2"/>
      <c r="L312" s="22"/>
    </row>
    <row r="313" spans="1:12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2"/>
      <c r="L313" s="22"/>
    </row>
    <row r="314" spans="1:12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2"/>
      <c r="L314" s="22"/>
    </row>
    <row r="315" spans="1:12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2"/>
      <c r="L315" s="22"/>
    </row>
    <row r="316" spans="1:12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2"/>
      <c r="L316" s="22"/>
    </row>
    <row r="317" spans="1:12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2"/>
      <c r="L317" s="22"/>
    </row>
    <row r="318" spans="1:12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2"/>
      <c r="L318" s="22"/>
    </row>
    <row r="319" spans="1:12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2"/>
      <c r="L319" s="22"/>
    </row>
    <row r="320" spans="1:12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2"/>
      <c r="L320" s="22"/>
    </row>
    <row r="321" spans="1:12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2"/>
      <c r="L321" s="22"/>
    </row>
    <row r="322" spans="1:1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2"/>
      <c r="L322" s="22"/>
    </row>
    <row r="323" spans="1:12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2"/>
      <c r="L323" s="22"/>
    </row>
    <row r="324" spans="1:12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2"/>
      <c r="L324" s="22"/>
    </row>
    <row r="325" spans="1:12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2"/>
      <c r="L325" s="22"/>
    </row>
    <row r="326" spans="1:12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2"/>
      <c r="L326" s="22"/>
    </row>
    <row r="327" spans="1:12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2"/>
      <c r="L327" s="22"/>
    </row>
    <row r="328" spans="1:12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2"/>
      <c r="L328" s="22"/>
    </row>
    <row r="329" spans="1:12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2"/>
      <c r="L329" s="22"/>
    </row>
    <row r="330" spans="1:12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2"/>
      <c r="L330" s="22"/>
    </row>
    <row r="331" spans="1:12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2"/>
      <c r="L331" s="22"/>
    </row>
    <row r="332" spans="1:1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2"/>
      <c r="L332" s="22"/>
    </row>
    <row r="333" spans="1:12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2"/>
      <c r="L333" s="22"/>
    </row>
    <row r="334" spans="1:12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2"/>
      <c r="L334" s="22"/>
    </row>
    <row r="335" spans="1:12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2"/>
      <c r="L335" s="22"/>
    </row>
    <row r="336" spans="1:12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2"/>
      <c r="L336" s="22"/>
    </row>
    <row r="337" spans="1:12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2"/>
      <c r="L337" s="22"/>
    </row>
    <row r="338" spans="1:12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2"/>
      <c r="L338" s="22"/>
    </row>
    <row r="339" spans="1:12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2"/>
      <c r="L339" s="22"/>
    </row>
    <row r="340" spans="1:12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2"/>
      <c r="L340" s="22"/>
    </row>
    <row r="341" spans="1:12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2"/>
      <c r="L341" s="22"/>
    </row>
    <row r="342" spans="1:1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2"/>
      <c r="L342" s="22"/>
    </row>
    <row r="343" spans="1:12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2"/>
      <c r="L343" s="22"/>
    </row>
    <row r="344" spans="1:12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2"/>
      <c r="L344" s="22"/>
    </row>
    <row r="345" spans="1:12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2"/>
      <c r="L345" s="22"/>
    </row>
    <row r="346" spans="1:12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2"/>
      <c r="L346" s="22"/>
    </row>
    <row r="347" spans="1:12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2"/>
      <c r="L347" s="22"/>
    </row>
    <row r="348" spans="1:12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2"/>
      <c r="L348" s="22"/>
    </row>
    <row r="349" spans="1:12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2"/>
      <c r="L349" s="22"/>
    </row>
    <row r="350" spans="1:12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2"/>
      <c r="L350" s="22"/>
    </row>
    <row r="351" spans="1:12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2"/>
      <c r="L351" s="22"/>
    </row>
    <row r="352" spans="1:1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2"/>
      <c r="L352" s="22"/>
    </row>
    <row r="353" spans="1:12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2"/>
      <c r="L353" s="22"/>
    </row>
    <row r="354" spans="1:12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2"/>
      <c r="L354" s="22"/>
    </row>
    <row r="355" spans="1:12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2"/>
      <c r="L355" s="22"/>
    </row>
    <row r="356" spans="1:12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2"/>
      <c r="L356" s="22"/>
    </row>
    <row r="357" spans="1:12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2"/>
      <c r="L357" s="22"/>
    </row>
    <row r="358" spans="1:12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2"/>
      <c r="L358" s="22"/>
    </row>
    <row r="359" spans="1:12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2"/>
      <c r="L359" s="22"/>
    </row>
    <row r="360" spans="1:12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2"/>
      <c r="L360" s="22"/>
    </row>
    <row r="361" spans="1:12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2"/>
      <c r="L361" s="22"/>
    </row>
    <row r="362" spans="1:1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2"/>
      <c r="L362" s="22"/>
    </row>
    <row r="363" spans="1:12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2"/>
      <c r="L363" s="22"/>
    </row>
    <row r="364" spans="1:12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2"/>
      <c r="L364" s="22"/>
    </row>
    <row r="365" spans="1:12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2"/>
      <c r="L365" s="22"/>
    </row>
    <row r="366" spans="1:12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2"/>
      <c r="L366" s="22"/>
    </row>
    <row r="367" spans="1:12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2"/>
      <c r="L367" s="22"/>
    </row>
    <row r="368" spans="1:12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2"/>
      <c r="L368" s="22"/>
    </row>
    <row r="369" spans="1:12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2"/>
      <c r="L369" s="22"/>
    </row>
    <row r="370" spans="1:12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2"/>
      <c r="L370" s="22"/>
    </row>
    <row r="371" spans="1:12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2"/>
      <c r="L371" s="22"/>
    </row>
    <row r="372" spans="1:1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2"/>
      <c r="L372" s="22"/>
    </row>
    <row r="373" spans="1:12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2"/>
      <c r="L373" s="22"/>
    </row>
    <row r="374" spans="1:12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2"/>
      <c r="L374" s="22"/>
    </row>
    <row r="375" spans="1:12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2"/>
      <c r="L375" s="22"/>
    </row>
    <row r="376" spans="1:12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2"/>
      <c r="L376" s="22"/>
    </row>
    <row r="377" spans="1:12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2"/>
      <c r="L377" s="22"/>
    </row>
    <row r="378" spans="1:12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2"/>
      <c r="L378" s="22"/>
    </row>
    <row r="379" spans="1:12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2"/>
      <c r="L379" s="22"/>
    </row>
    <row r="380" spans="1:12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2"/>
      <c r="L380" s="22"/>
    </row>
    <row r="381" spans="1:12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2"/>
      <c r="L381" s="22"/>
    </row>
    <row r="382" spans="1:1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2"/>
      <c r="L382" s="22"/>
    </row>
    <row r="383" spans="1:12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2"/>
      <c r="L383" s="22"/>
    </row>
    <row r="384" spans="1:12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2"/>
      <c r="L384" s="22"/>
    </row>
    <row r="385" spans="1:12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2"/>
      <c r="L385" s="22"/>
    </row>
    <row r="386" spans="1:12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2"/>
      <c r="L386" s="22"/>
    </row>
    <row r="387" spans="1:12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2"/>
      <c r="L387" s="22"/>
    </row>
    <row r="388" spans="1:12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2"/>
      <c r="L388" s="22"/>
    </row>
    <row r="389" spans="1:12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2"/>
      <c r="L389" s="22"/>
    </row>
    <row r="390" spans="1:12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2"/>
      <c r="L390" s="22"/>
    </row>
    <row r="391" spans="1:12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2"/>
      <c r="L391" s="22"/>
    </row>
    <row r="392" spans="1:1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2"/>
      <c r="L392" s="22"/>
    </row>
    <row r="393" spans="1:12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2"/>
      <c r="L393" s="22"/>
    </row>
    <row r="394" spans="1:12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2"/>
      <c r="L394" s="22"/>
    </row>
    <row r="395" spans="1:12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2"/>
      <c r="L395" s="22"/>
    </row>
    <row r="396" spans="1:12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2"/>
      <c r="L396" s="22"/>
    </row>
    <row r="397" spans="1:12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2"/>
      <c r="L397" s="22"/>
    </row>
    <row r="398" spans="1:12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2"/>
      <c r="L398" s="22"/>
    </row>
    <row r="399" spans="1:12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2"/>
      <c r="L399" s="22"/>
    </row>
    <row r="400" spans="1:12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2"/>
      <c r="L400" s="22"/>
    </row>
    <row r="401" spans="1:12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2"/>
      <c r="L401" s="22"/>
    </row>
    <row r="402" spans="1:1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2"/>
      <c r="L402" s="22"/>
    </row>
    <row r="403" spans="1:12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2"/>
      <c r="L403" s="22"/>
    </row>
    <row r="404" spans="1:12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2"/>
      <c r="L404" s="22"/>
    </row>
    <row r="405" spans="1:12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2"/>
      <c r="L405" s="22"/>
    </row>
    <row r="406" spans="1:12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2"/>
      <c r="L406" s="22"/>
    </row>
    <row r="407" spans="1:12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2"/>
      <c r="L407" s="22"/>
    </row>
    <row r="408" spans="1:12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2"/>
      <c r="L408" s="22"/>
    </row>
    <row r="409" spans="1:12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2"/>
      <c r="L409" s="22"/>
    </row>
    <row r="410" spans="1:12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2"/>
      <c r="L410" s="22"/>
    </row>
    <row r="411" spans="1:12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2"/>
      <c r="L411" s="22"/>
    </row>
    <row r="412" spans="1: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2"/>
      <c r="L412" s="22"/>
    </row>
    <row r="413" spans="1:12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2"/>
      <c r="L413" s="22"/>
    </row>
    <row r="414" spans="1:12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2"/>
      <c r="L414" s="22"/>
    </row>
    <row r="415" spans="1:12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2"/>
      <c r="L415" s="22"/>
    </row>
    <row r="416" spans="1:12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2"/>
      <c r="L416" s="22"/>
    </row>
    <row r="417" spans="1:12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2"/>
      <c r="L417" s="22"/>
    </row>
    <row r="418" spans="1:12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2"/>
      <c r="L418" s="22"/>
    </row>
    <row r="419" spans="1:12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2"/>
      <c r="L419" s="22"/>
    </row>
    <row r="420" spans="1:12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2"/>
      <c r="L420" s="22"/>
    </row>
    <row r="421" spans="1:12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2"/>
      <c r="L421" s="22"/>
    </row>
    <row r="422" spans="1:1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2"/>
      <c r="L422" s="22"/>
    </row>
    <row r="423" spans="1:12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2"/>
      <c r="L423" s="22"/>
    </row>
    <row r="424" spans="1:12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2"/>
      <c r="L424" s="22"/>
    </row>
    <row r="425" spans="1:12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2"/>
      <c r="L425" s="22"/>
    </row>
    <row r="426" spans="1:12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2"/>
      <c r="L426" s="22"/>
    </row>
    <row r="427" spans="1:12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2"/>
      <c r="L427" s="22"/>
    </row>
    <row r="428" spans="1:12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2"/>
      <c r="L428" s="22"/>
    </row>
    <row r="429" spans="1:12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2"/>
      <c r="L429" s="22"/>
    </row>
    <row r="430" spans="1:12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2"/>
      <c r="L430" s="22"/>
    </row>
    <row r="431" spans="1:12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2"/>
      <c r="L431" s="22"/>
    </row>
    <row r="432" spans="1:1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2"/>
      <c r="L432" s="22"/>
    </row>
    <row r="433" spans="1:12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2"/>
      <c r="L433" s="22"/>
    </row>
    <row r="434" spans="1:12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2"/>
      <c r="L434" s="22"/>
    </row>
    <row r="435" spans="1:12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2"/>
      <c r="L435" s="22"/>
    </row>
    <row r="436" spans="1:12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2"/>
      <c r="L436" s="22"/>
    </row>
    <row r="437" spans="1:12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2"/>
      <c r="L437" s="22"/>
    </row>
    <row r="438" spans="1:12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2"/>
      <c r="L438" s="22"/>
    </row>
    <row r="439" spans="1:12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2"/>
      <c r="L439" s="22"/>
    </row>
    <row r="440" spans="1:12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2"/>
      <c r="L440" s="22"/>
    </row>
    <row r="441" spans="1:12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2"/>
      <c r="L441" s="22"/>
    </row>
    <row r="442" spans="1:1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2"/>
      <c r="L442" s="22"/>
    </row>
    <row r="443" spans="1:12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2"/>
      <c r="L443" s="22"/>
    </row>
    <row r="444" spans="1:12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2"/>
      <c r="L444" s="22"/>
    </row>
    <row r="445" spans="1:12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2"/>
      <c r="L445" s="22"/>
    </row>
    <row r="446" spans="1:12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2"/>
      <c r="L446" s="22"/>
    </row>
    <row r="447" spans="1:12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2"/>
      <c r="L447" s="22"/>
    </row>
    <row r="448" spans="1:12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2"/>
      <c r="L448" s="22"/>
    </row>
    <row r="449" spans="1:12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2"/>
      <c r="L449" s="22"/>
    </row>
    <row r="450" spans="1:12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2"/>
      <c r="L450" s="22"/>
    </row>
    <row r="451" spans="1:12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2"/>
      <c r="L451" s="22"/>
    </row>
    <row r="452" spans="1:1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2"/>
      <c r="L452" s="22"/>
    </row>
    <row r="453" spans="1:12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2"/>
      <c r="L453" s="22"/>
    </row>
    <row r="454" spans="1:12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2"/>
      <c r="L454" s="22"/>
    </row>
    <row r="455" spans="1:12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2"/>
      <c r="L455" s="22"/>
    </row>
    <row r="456" spans="1:12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2"/>
      <c r="L456" s="22"/>
    </row>
    <row r="457" spans="1:12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2"/>
      <c r="L457" s="22"/>
    </row>
    <row r="458" spans="1:12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2"/>
      <c r="L458" s="22"/>
    </row>
    <row r="459" spans="1:12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2"/>
      <c r="L459" s="22"/>
    </row>
    <row r="460" spans="1:12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2"/>
      <c r="L460" s="22"/>
    </row>
    <row r="461" spans="1:12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2"/>
      <c r="L461" s="22"/>
    </row>
    <row r="462" spans="1:1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2"/>
      <c r="L462" s="22"/>
    </row>
    <row r="463" spans="1:12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2"/>
      <c r="L463" s="22"/>
    </row>
    <row r="464" spans="1:12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2"/>
      <c r="L464" s="22"/>
    </row>
    <row r="465" spans="1:12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2"/>
      <c r="L465" s="22"/>
    </row>
    <row r="466" spans="1:12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2"/>
      <c r="L466" s="22"/>
    </row>
    <row r="467" spans="1:12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2"/>
      <c r="L467" s="22"/>
    </row>
    <row r="468" spans="1:12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2"/>
      <c r="L468" s="22"/>
    </row>
    <row r="469" spans="1:12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2"/>
      <c r="L469" s="22"/>
    </row>
    <row r="470" spans="1:12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2"/>
      <c r="L470" s="22"/>
    </row>
    <row r="471" spans="1:12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2"/>
      <c r="L471" s="22"/>
    </row>
    <row r="472" spans="1:1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2"/>
      <c r="L472" s="22"/>
    </row>
    <row r="473" spans="1:12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2"/>
      <c r="L473" s="22"/>
    </row>
    <row r="474" spans="1:12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2"/>
      <c r="L474" s="22"/>
    </row>
    <row r="475" spans="1:12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2"/>
      <c r="L475" s="22"/>
    </row>
    <row r="476" spans="1:12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2"/>
      <c r="L476" s="22"/>
    </row>
    <row r="477" spans="1:12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2"/>
      <c r="L477" s="22"/>
    </row>
    <row r="478" spans="1:12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2"/>
      <c r="L478" s="22"/>
    </row>
    <row r="479" spans="1:12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2"/>
      <c r="L479" s="22"/>
    </row>
    <row r="480" spans="1:12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2"/>
      <c r="L480" s="22"/>
    </row>
    <row r="481" spans="1:12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2"/>
      <c r="L481" s="22"/>
    </row>
    <row r="482" spans="1:1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2"/>
      <c r="L482" s="22"/>
    </row>
    <row r="483" spans="1:12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2"/>
      <c r="L483" s="22"/>
    </row>
    <row r="484" spans="1:12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2"/>
      <c r="L484" s="22"/>
    </row>
    <row r="485" spans="1:12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2"/>
      <c r="L485" s="22"/>
    </row>
    <row r="486" spans="1:12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2"/>
      <c r="L486" s="22"/>
    </row>
    <row r="487" spans="1:12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2"/>
      <c r="L487" s="22"/>
    </row>
    <row r="488" spans="1:12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2"/>
      <c r="L488" s="22"/>
    </row>
    <row r="489" spans="1:12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2"/>
      <c r="L489" s="22"/>
    </row>
    <row r="490" spans="1:12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2"/>
      <c r="L490" s="22"/>
    </row>
    <row r="491" spans="1:12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2"/>
      <c r="L491" s="22"/>
    </row>
    <row r="492" spans="1:1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2"/>
      <c r="L492" s="22"/>
    </row>
    <row r="493" spans="1:12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2"/>
      <c r="L493" s="22"/>
    </row>
    <row r="494" spans="1:12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2"/>
      <c r="L494" s="22"/>
    </row>
    <row r="495" spans="1:12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2"/>
      <c r="L495" s="22"/>
    </row>
    <row r="496" spans="1:12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2"/>
      <c r="L496" s="22"/>
    </row>
    <row r="497" spans="1:12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2"/>
      <c r="L497" s="22"/>
    </row>
    <row r="498" spans="1:12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2"/>
      <c r="L498" s="22"/>
    </row>
    <row r="499" spans="1:12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2"/>
      <c r="L499" s="22"/>
    </row>
    <row r="500" spans="1:12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2"/>
      <c r="L500" s="22"/>
    </row>
    <row r="501" spans="1:12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2"/>
      <c r="L501" s="22"/>
    </row>
    <row r="502" spans="1:1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2"/>
      <c r="L502" s="22"/>
    </row>
    <row r="503" spans="1:12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2"/>
      <c r="L503" s="22"/>
    </row>
    <row r="504" spans="1:12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2"/>
      <c r="L504" s="22"/>
    </row>
    <row r="505" spans="1:12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2"/>
      <c r="L505" s="22"/>
    </row>
    <row r="506" spans="1:12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2"/>
      <c r="L506" s="22"/>
    </row>
    <row r="507" spans="1:12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2"/>
      <c r="L507" s="22"/>
    </row>
    <row r="508" spans="1:12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2"/>
      <c r="L508" s="22"/>
    </row>
    <row r="509" spans="1:12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2"/>
      <c r="L509" s="22"/>
    </row>
    <row r="510" spans="1:12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2"/>
      <c r="L510" s="22"/>
    </row>
    <row r="511" spans="1:12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2"/>
      <c r="L511" s="22"/>
    </row>
    <row r="512" spans="1: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2"/>
      <c r="L512" s="22"/>
    </row>
    <row r="513" spans="1:12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2"/>
      <c r="L513" s="22"/>
    </row>
    <row r="514" spans="1:12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2"/>
      <c r="L514" s="22"/>
    </row>
    <row r="515" spans="1:12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2"/>
      <c r="L515" s="22"/>
    </row>
    <row r="516" spans="1:12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2"/>
      <c r="L516" s="22"/>
    </row>
    <row r="517" spans="1:12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2"/>
      <c r="L517" s="22"/>
    </row>
    <row r="518" spans="1:12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2"/>
      <c r="L518" s="22"/>
    </row>
    <row r="519" spans="1:12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2"/>
      <c r="L519" s="22"/>
    </row>
    <row r="520" spans="1:12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2"/>
      <c r="L520" s="22"/>
    </row>
    <row r="521" spans="1:12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2"/>
      <c r="L521" s="22"/>
    </row>
    <row r="522" spans="1:1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2"/>
      <c r="L522" s="22"/>
    </row>
    <row r="523" spans="1:12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2"/>
      <c r="L523" s="22"/>
    </row>
    <row r="524" spans="1:12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2"/>
      <c r="L524" s="22"/>
    </row>
    <row r="525" spans="1:12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2"/>
      <c r="L525" s="22"/>
    </row>
    <row r="526" spans="1:12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2"/>
      <c r="L526" s="22"/>
    </row>
    <row r="527" spans="1:12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2"/>
      <c r="L527" s="22"/>
    </row>
    <row r="528" spans="1:12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2"/>
      <c r="L528" s="22"/>
    </row>
    <row r="529" spans="1:12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2"/>
      <c r="L529" s="22"/>
    </row>
    <row r="530" spans="1:12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2"/>
      <c r="L530" s="22"/>
    </row>
    <row r="531" spans="1:12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2"/>
      <c r="L531" s="22"/>
    </row>
    <row r="532" spans="1:1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2"/>
      <c r="L532" s="22"/>
    </row>
    <row r="533" spans="1:12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2"/>
      <c r="L533" s="22"/>
    </row>
    <row r="534" spans="1:12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2"/>
      <c r="L534" s="22"/>
    </row>
    <row r="535" spans="1:12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2"/>
      <c r="L535" s="22"/>
    </row>
    <row r="536" spans="1:12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2"/>
      <c r="L536" s="22"/>
    </row>
    <row r="537" spans="1:12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2"/>
      <c r="L537" s="22"/>
    </row>
    <row r="538" spans="1:12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2"/>
      <c r="L538" s="22"/>
    </row>
    <row r="539" spans="1:12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2"/>
      <c r="L539" s="22"/>
    </row>
    <row r="540" spans="1:12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2"/>
      <c r="L540" s="22"/>
    </row>
    <row r="541" spans="1:12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2"/>
      <c r="L541" s="22"/>
    </row>
    <row r="542" spans="1:1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2"/>
      <c r="L542" s="22"/>
    </row>
    <row r="543" spans="1:12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2"/>
      <c r="L543" s="22"/>
    </row>
    <row r="544" spans="1:12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2"/>
      <c r="L544" s="22"/>
    </row>
    <row r="545" spans="1:12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2"/>
      <c r="L545" s="22"/>
    </row>
    <row r="546" spans="1:12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2"/>
      <c r="L546" s="22"/>
    </row>
    <row r="547" spans="1:12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2"/>
      <c r="L547" s="22"/>
    </row>
    <row r="548" spans="1:12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2"/>
      <c r="L548" s="22"/>
    </row>
    <row r="549" spans="1:12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2"/>
      <c r="L549" s="22"/>
    </row>
    <row r="550" spans="1:12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2"/>
      <c r="L550" s="22"/>
    </row>
    <row r="551" spans="1:12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2"/>
      <c r="L551" s="22"/>
    </row>
    <row r="552" spans="1:1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2"/>
      <c r="L552" s="22"/>
    </row>
    <row r="553" spans="1:12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2"/>
      <c r="L553" s="22"/>
    </row>
    <row r="554" spans="1:12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2"/>
      <c r="L554" s="22"/>
    </row>
    <row r="555" spans="1:12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2"/>
      <c r="L555" s="22"/>
    </row>
    <row r="556" spans="1:12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2"/>
      <c r="L556" s="22"/>
    </row>
    <row r="557" spans="1:12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2"/>
      <c r="L557" s="22"/>
    </row>
    <row r="558" spans="1:12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2"/>
      <c r="L558" s="22"/>
    </row>
    <row r="559" spans="1:12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2"/>
      <c r="L559" s="22"/>
    </row>
    <row r="560" spans="1:12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2"/>
      <c r="L560" s="22"/>
    </row>
    <row r="561" spans="1:12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2"/>
      <c r="L561" s="22"/>
    </row>
    <row r="562" spans="1:1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2"/>
      <c r="L562" s="22"/>
    </row>
    <row r="563" spans="1:12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2"/>
      <c r="L563" s="22"/>
    </row>
    <row r="564" spans="1:12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2"/>
      <c r="L564" s="22"/>
    </row>
    <row r="565" spans="1:12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2"/>
      <c r="L565" s="22"/>
    </row>
    <row r="566" spans="1:12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2"/>
      <c r="L566" s="22"/>
    </row>
    <row r="567" spans="1:12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2"/>
      <c r="L567" s="22"/>
    </row>
    <row r="568" spans="1:12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2"/>
      <c r="L568" s="22"/>
    </row>
    <row r="569" spans="1:12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2"/>
      <c r="L569" s="22"/>
    </row>
    <row r="570" spans="1:12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2"/>
      <c r="L570" s="22"/>
    </row>
    <row r="571" spans="1:12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2"/>
      <c r="L571" s="22"/>
    </row>
    <row r="572" spans="1:1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2"/>
      <c r="L572" s="22"/>
    </row>
    <row r="573" spans="1:12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2"/>
      <c r="L573" s="22"/>
    </row>
    <row r="574" spans="1:12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2"/>
      <c r="L574" s="22"/>
    </row>
    <row r="575" spans="1:12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2"/>
      <c r="L575" s="22"/>
    </row>
    <row r="576" spans="1:12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2"/>
      <c r="L576" s="22"/>
    </row>
    <row r="577" spans="1:12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2"/>
      <c r="L577" s="22"/>
    </row>
    <row r="578" spans="1:12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2"/>
      <c r="L578" s="22"/>
    </row>
    <row r="579" spans="1:12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2"/>
      <c r="L579" s="22"/>
    </row>
    <row r="580" spans="1:12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2"/>
      <c r="L580" s="22"/>
    </row>
    <row r="581" spans="1:12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2"/>
      <c r="L581" s="22"/>
    </row>
    <row r="582" spans="1:1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2"/>
      <c r="L582" s="22"/>
    </row>
    <row r="583" spans="1:12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2"/>
      <c r="L583" s="22"/>
    </row>
    <row r="584" spans="1:12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2"/>
      <c r="L584" s="22"/>
    </row>
    <row r="585" spans="1:12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2"/>
      <c r="L585" s="22"/>
    </row>
    <row r="586" spans="1:12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2"/>
      <c r="L586" s="22"/>
    </row>
    <row r="587" spans="1:12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2"/>
      <c r="L587" s="22"/>
    </row>
    <row r="588" spans="1:12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2"/>
      <c r="L588" s="22"/>
    </row>
    <row r="589" spans="1:12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2"/>
      <c r="L589" s="22"/>
    </row>
    <row r="590" spans="1:12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2"/>
      <c r="L590" s="22"/>
    </row>
    <row r="591" spans="1:12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2"/>
      <c r="L591" s="22"/>
    </row>
    <row r="592" spans="1:1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2"/>
      <c r="L592" s="22"/>
    </row>
    <row r="593" spans="1:12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2"/>
      <c r="L593" s="22"/>
    </row>
    <row r="594" spans="1:12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2"/>
      <c r="L594" s="22"/>
    </row>
    <row r="595" spans="1:12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2"/>
      <c r="L595" s="22"/>
    </row>
    <row r="596" spans="1:12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2"/>
      <c r="L596" s="22"/>
    </row>
    <row r="597" spans="1:12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2"/>
      <c r="L597" s="22"/>
    </row>
    <row r="598" spans="1:12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2"/>
      <c r="L598" s="22"/>
    </row>
    <row r="599" spans="1:12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2"/>
      <c r="L599" s="22"/>
    </row>
    <row r="600" spans="1:12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2"/>
      <c r="L600" s="22"/>
    </row>
    <row r="601" spans="1:12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2"/>
      <c r="L601" s="22"/>
    </row>
    <row r="602" spans="1:1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2"/>
      <c r="L602" s="22"/>
    </row>
    <row r="603" spans="1:12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2"/>
      <c r="L603" s="22"/>
    </row>
    <row r="604" spans="1:12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2"/>
      <c r="L604" s="22"/>
    </row>
    <row r="605" spans="1:12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2"/>
      <c r="L605" s="22"/>
    </row>
    <row r="606" spans="1:12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2"/>
      <c r="L606" s="22"/>
    </row>
    <row r="607" spans="1:12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2"/>
      <c r="L607" s="22"/>
    </row>
    <row r="608" spans="1:12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2"/>
      <c r="L608" s="22"/>
    </row>
    <row r="609" spans="1:12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2"/>
      <c r="L609" s="22"/>
    </row>
    <row r="610" spans="1:12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2"/>
      <c r="L610" s="22"/>
    </row>
    <row r="611" spans="1:12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2"/>
      <c r="L611" s="22"/>
    </row>
    <row r="612" spans="1: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2"/>
      <c r="L612" s="22"/>
    </row>
    <row r="613" spans="1:12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2"/>
      <c r="L613" s="22"/>
    </row>
    <row r="614" spans="1:12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2"/>
      <c r="L614" s="22"/>
    </row>
    <row r="615" spans="1:12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2"/>
      <c r="L615" s="22"/>
    </row>
    <row r="616" spans="1:12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2"/>
      <c r="L616" s="22"/>
    </row>
    <row r="617" spans="1:12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2"/>
      <c r="L617" s="22"/>
    </row>
    <row r="618" spans="1:12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2"/>
      <c r="L618" s="22"/>
    </row>
    <row r="619" spans="1:12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2"/>
      <c r="L619" s="22"/>
    </row>
    <row r="620" spans="1:12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2"/>
      <c r="L620" s="22"/>
    </row>
    <row r="621" spans="1:12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2"/>
      <c r="L621" s="22"/>
    </row>
    <row r="622" spans="1:1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2"/>
      <c r="L622" s="22"/>
    </row>
    <row r="623" spans="1:12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2"/>
      <c r="L623" s="22"/>
    </row>
    <row r="624" spans="1:12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2"/>
      <c r="L624" s="22"/>
    </row>
    <row r="625" spans="1:12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2"/>
      <c r="L625" s="22"/>
    </row>
    <row r="626" spans="1:12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2"/>
      <c r="L626" s="22"/>
    </row>
    <row r="627" spans="1:12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2"/>
      <c r="L627" s="22"/>
    </row>
    <row r="628" spans="1:12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2"/>
      <c r="L628" s="22"/>
    </row>
    <row r="629" spans="1:12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2"/>
      <c r="L629" s="22"/>
    </row>
    <row r="630" spans="1:12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2"/>
      <c r="L630" s="22"/>
    </row>
    <row r="631" spans="1:12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2"/>
      <c r="L631" s="22"/>
    </row>
    <row r="632" spans="1:1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2"/>
      <c r="L632" s="22"/>
    </row>
    <row r="633" spans="1:12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2"/>
      <c r="L633" s="22"/>
    </row>
    <row r="634" spans="1:12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2"/>
      <c r="L634" s="22"/>
    </row>
    <row r="635" spans="1:12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2"/>
      <c r="L635" s="22"/>
    </row>
    <row r="636" spans="1:12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2"/>
      <c r="L636" s="22"/>
    </row>
    <row r="637" spans="1:12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2"/>
      <c r="L637" s="22"/>
    </row>
    <row r="638" spans="1:12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2"/>
      <c r="L638" s="22"/>
    </row>
    <row r="639" spans="1:12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2"/>
      <c r="L639" s="22"/>
    </row>
    <row r="640" spans="1:12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2"/>
      <c r="L640" s="22"/>
    </row>
    <row r="641" spans="1:12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2"/>
      <c r="L641" s="22"/>
    </row>
    <row r="642" spans="1:1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2"/>
      <c r="L642" s="22"/>
    </row>
    <row r="643" spans="1:12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2"/>
      <c r="L643" s="22"/>
    </row>
    <row r="644" spans="1:12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2"/>
      <c r="L644" s="22"/>
    </row>
    <row r="645" spans="1:12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2"/>
      <c r="L645" s="22"/>
    </row>
    <row r="646" spans="1:12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2"/>
      <c r="L646" s="22"/>
    </row>
    <row r="647" spans="1:12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2"/>
      <c r="L647" s="22"/>
    </row>
    <row r="648" spans="1:12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2"/>
      <c r="L648" s="22"/>
    </row>
    <row r="649" spans="1:12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2"/>
      <c r="L649" s="22"/>
    </row>
    <row r="650" spans="1:12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2"/>
      <c r="L650" s="22"/>
    </row>
    <row r="651" spans="1:12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2"/>
      <c r="L651" s="22"/>
    </row>
    <row r="652" spans="1:1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2"/>
      <c r="L652" s="22"/>
    </row>
    <row r="653" spans="1:12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2"/>
      <c r="L653" s="22"/>
    </row>
    <row r="654" spans="1:12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2"/>
      <c r="L654" s="22"/>
    </row>
    <row r="655" spans="1:12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2"/>
      <c r="L655" s="22"/>
    </row>
    <row r="656" spans="1:12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2"/>
      <c r="L656" s="22"/>
    </row>
    <row r="657" spans="1:12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2"/>
      <c r="L657" s="22"/>
    </row>
    <row r="658" spans="1:12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2"/>
      <c r="L658" s="22"/>
    </row>
    <row r="659" spans="1:12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2"/>
      <c r="L659" s="22"/>
    </row>
    <row r="660" spans="1:12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2"/>
      <c r="L660" s="22"/>
    </row>
    <row r="661" spans="1:12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2"/>
      <c r="L661" s="22"/>
    </row>
    <row r="662" spans="1:1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2"/>
      <c r="L662" s="22"/>
    </row>
    <row r="663" spans="1:12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2"/>
      <c r="L663" s="22"/>
    </row>
    <row r="664" spans="1:12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2"/>
      <c r="L664" s="22"/>
    </row>
    <row r="665" spans="1:12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2"/>
      <c r="L665" s="22"/>
    </row>
    <row r="666" spans="1:12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2"/>
      <c r="L666" s="22"/>
    </row>
    <row r="667" spans="1:12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2"/>
      <c r="L667" s="22"/>
    </row>
    <row r="668" spans="1:12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2"/>
      <c r="L668" s="22"/>
    </row>
    <row r="669" spans="1:12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2"/>
      <c r="L669" s="22"/>
    </row>
    <row r="670" spans="1:12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2"/>
      <c r="L670" s="22"/>
    </row>
    <row r="671" spans="1:12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2"/>
      <c r="L671" s="22"/>
    </row>
    <row r="672" spans="1:1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2"/>
      <c r="L672" s="22"/>
    </row>
    <row r="673" spans="1:12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2"/>
      <c r="L673" s="22"/>
    </row>
    <row r="674" spans="1:12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2"/>
      <c r="L674" s="22"/>
    </row>
    <row r="675" spans="1:12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2"/>
      <c r="L675" s="22"/>
    </row>
    <row r="676" spans="1:12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2"/>
      <c r="L676" s="22"/>
    </row>
    <row r="677" spans="1:12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2"/>
      <c r="L677" s="22"/>
    </row>
    <row r="678" spans="1:12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2"/>
      <c r="L678" s="22"/>
    </row>
    <row r="679" spans="1:12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2"/>
      <c r="L679" s="22"/>
    </row>
    <row r="680" spans="1:12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2"/>
      <c r="L680" s="22"/>
    </row>
    <row r="681" spans="1:12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2"/>
      <c r="L681" s="22"/>
    </row>
    <row r="682" spans="1:1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2"/>
      <c r="L682" s="22"/>
    </row>
    <row r="683" spans="1:12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2"/>
      <c r="L683" s="22"/>
    </row>
    <row r="684" spans="1:12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2"/>
      <c r="L684" s="22"/>
    </row>
    <row r="685" spans="1:12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2"/>
      <c r="L685" s="22"/>
    </row>
    <row r="686" spans="1:12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2"/>
      <c r="L686" s="22"/>
    </row>
    <row r="687" spans="1:12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2"/>
      <c r="L687" s="22"/>
    </row>
    <row r="688" spans="1:12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2"/>
      <c r="L688" s="22"/>
    </row>
    <row r="689" spans="1:12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2"/>
      <c r="L689" s="22"/>
    </row>
    <row r="690" spans="1:12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2"/>
      <c r="L690" s="22"/>
    </row>
    <row r="691" spans="1:12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2"/>
      <c r="L691" s="22"/>
    </row>
    <row r="692" spans="1:1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2"/>
      <c r="L692" s="22"/>
    </row>
    <row r="693" spans="1:12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2"/>
      <c r="L693" s="22"/>
    </row>
    <row r="694" spans="1:12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2"/>
      <c r="L694" s="22"/>
    </row>
    <row r="695" spans="1:12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2"/>
      <c r="L695" s="22"/>
    </row>
    <row r="696" spans="1:12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2"/>
      <c r="L696" s="22"/>
    </row>
    <row r="697" spans="1:12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2"/>
      <c r="L697" s="22"/>
    </row>
    <row r="698" spans="1:12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2"/>
      <c r="L698" s="22"/>
    </row>
    <row r="699" spans="1:12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2"/>
      <c r="L699" s="22"/>
    </row>
    <row r="700" spans="1:12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2"/>
      <c r="L700" s="22"/>
    </row>
    <row r="701" spans="1:12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2"/>
      <c r="L701" s="22"/>
    </row>
    <row r="702" spans="1:1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2"/>
      <c r="L702" s="22"/>
    </row>
    <row r="703" spans="1:12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2"/>
      <c r="L703" s="22"/>
    </row>
    <row r="704" spans="1:12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2"/>
      <c r="L704" s="22"/>
    </row>
    <row r="705" spans="1:12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2"/>
      <c r="L705" s="22"/>
    </row>
    <row r="706" spans="1:12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2"/>
      <c r="L706" s="22"/>
    </row>
    <row r="707" spans="1:12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2"/>
      <c r="L707" s="22"/>
    </row>
    <row r="708" spans="1:12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2"/>
      <c r="L708" s="22"/>
    </row>
    <row r="709" spans="1:12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2"/>
      <c r="L709" s="22"/>
    </row>
    <row r="710" spans="1:12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2"/>
      <c r="L710" s="22"/>
    </row>
    <row r="711" spans="1:12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2"/>
      <c r="L711" s="22"/>
    </row>
    <row r="712" spans="1: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2"/>
      <c r="L712" s="22"/>
    </row>
    <row r="713" spans="1:12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2"/>
      <c r="L713" s="22"/>
    </row>
    <row r="714" spans="1:12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2"/>
      <c r="L714" s="22"/>
    </row>
    <row r="715" spans="1:12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2"/>
      <c r="L715" s="22"/>
    </row>
    <row r="716" spans="1:12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2"/>
      <c r="L716" s="22"/>
    </row>
    <row r="717" spans="1:12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2"/>
      <c r="L717" s="22"/>
    </row>
    <row r="718" spans="1:12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2"/>
      <c r="L718" s="22"/>
    </row>
    <row r="719" spans="1:12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2"/>
      <c r="L719" s="22"/>
    </row>
    <row r="720" spans="1:12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2"/>
      <c r="L720" s="22"/>
    </row>
    <row r="721" spans="1:12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2"/>
      <c r="L721" s="22"/>
    </row>
    <row r="722" spans="1:1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2"/>
      <c r="L722" s="22"/>
    </row>
    <row r="723" spans="1:12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2"/>
      <c r="L723" s="22"/>
    </row>
    <row r="724" spans="1:12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2"/>
      <c r="L724" s="22"/>
    </row>
    <row r="725" spans="1:12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2"/>
      <c r="L725" s="22"/>
    </row>
    <row r="726" spans="1:12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2"/>
      <c r="L726" s="22"/>
    </row>
    <row r="727" spans="1:12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2"/>
      <c r="L727" s="22"/>
    </row>
    <row r="728" spans="1:12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2"/>
      <c r="L728" s="22"/>
    </row>
    <row r="729" spans="1:12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2"/>
      <c r="L729" s="22"/>
    </row>
    <row r="730" spans="1:12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2"/>
      <c r="L730" s="22"/>
    </row>
    <row r="731" spans="1:12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2"/>
      <c r="L731" s="22"/>
    </row>
    <row r="732" spans="1:1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2"/>
      <c r="L732" s="22"/>
    </row>
    <row r="733" spans="1:12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2"/>
      <c r="L733" s="22"/>
    </row>
    <row r="734" spans="1:12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2"/>
      <c r="L734" s="22"/>
    </row>
    <row r="735" spans="1:12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2"/>
      <c r="L735" s="22"/>
    </row>
    <row r="736" spans="1:12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2"/>
      <c r="L736" s="22"/>
    </row>
    <row r="737" spans="1:12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2"/>
      <c r="L737" s="22"/>
    </row>
    <row r="738" spans="1:12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2"/>
      <c r="L738" s="22"/>
    </row>
    <row r="739" spans="1:12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2"/>
      <c r="L739" s="22"/>
    </row>
    <row r="740" spans="1:12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2"/>
      <c r="L740" s="22"/>
    </row>
    <row r="741" spans="1:12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2"/>
      <c r="L741" s="22"/>
    </row>
    <row r="742" spans="1:1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2"/>
      <c r="L742" s="22"/>
    </row>
    <row r="743" spans="1:12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2"/>
      <c r="L743" s="22"/>
    </row>
    <row r="744" spans="1:12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2"/>
      <c r="L744" s="22"/>
    </row>
    <row r="745" spans="1:12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2"/>
      <c r="L745" s="22"/>
    </row>
    <row r="746" spans="1:12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2"/>
      <c r="L746" s="22"/>
    </row>
    <row r="747" spans="1:12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2"/>
      <c r="L747" s="22"/>
    </row>
    <row r="748" spans="1:12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2"/>
      <c r="L748" s="22"/>
    </row>
    <row r="749" spans="1:12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2"/>
      <c r="L749" s="22"/>
    </row>
    <row r="750" spans="1:12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2"/>
      <c r="L750" s="22"/>
    </row>
    <row r="751" spans="1:12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2"/>
      <c r="L751" s="22"/>
    </row>
    <row r="752" spans="1:1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2"/>
      <c r="L752" s="22"/>
    </row>
    <row r="753" spans="1:12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2"/>
      <c r="L753" s="22"/>
    </row>
    <row r="754" spans="1:12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2"/>
      <c r="L754" s="22"/>
    </row>
    <row r="755" spans="1:12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2"/>
      <c r="L755" s="22"/>
    </row>
    <row r="756" spans="1:12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2"/>
      <c r="L756" s="22"/>
    </row>
    <row r="757" spans="1:12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2"/>
      <c r="L757" s="22"/>
    </row>
    <row r="758" spans="1:12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2"/>
      <c r="L758" s="22"/>
    </row>
    <row r="759" spans="1:12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2"/>
      <c r="L759" s="22"/>
    </row>
    <row r="760" spans="1:12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2"/>
      <c r="L760" s="22"/>
    </row>
    <row r="761" spans="1:12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2"/>
      <c r="L761" s="22"/>
    </row>
    <row r="762" spans="1:1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2"/>
      <c r="L762" s="22"/>
    </row>
    <row r="763" spans="1:12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2"/>
      <c r="L763" s="22"/>
    </row>
    <row r="764" spans="1:12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2"/>
      <c r="L764" s="22"/>
    </row>
    <row r="765" spans="1:12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2"/>
      <c r="L765" s="22"/>
    </row>
    <row r="766" spans="1:12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2"/>
      <c r="L766" s="22"/>
    </row>
    <row r="767" spans="1:12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2"/>
      <c r="L767" s="22"/>
    </row>
    <row r="768" spans="1:12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2"/>
      <c r="L768" s="22"/>
    </row>
    <row r="769" spans="1:12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2"/>
      <c r="L769" s="22"/>
    </row>
    <row r="770" spans="1:12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2"/>
      <c r="L770" s="22"/>
    </row>
    <row r="771" spans="1:12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2"/>
      <c r="L771" s="22"/>
    </row>
    <row r="772" spans="1:1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2"/>
      <c r="L772" s="22"/>
    </row>
    <row r="773" spans="1:12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2"/>
      <c r="L773" s="22"/>
    </row>
    <row r="774" spans="1:12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2"/>
      <c r="L774" s="22"/>
    </row>
    <row r="775" spans="1:12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2"/>
      <c r="L775" s="22"/>
    </row>
    <row r="776" spans="1:12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2"/>
      <c r="L776" s="22"/>
    </row>
    <row r="777" spans="1:12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2"/>
      <c r="L777" s="22"/>
    </row>
    <row r="778" spans="1:12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2"/>
      <c r="L778" s="22"/>
    </row>
    <row r="779" spans="1:12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2"/>
      <c r="L779" s="22"/>
    </row>
    <row r="780" spans="1:12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2"/>
      <c r="L780" s="22"/>
    </row>
    <row r="781" spans="1:12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2"/>
      <c r="L781" s="22"/>
    </row>
    <row r="782" spans="1:1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2"/>
      <c r="L782" s="22"/>
    </row>
    <row r="783" spans="1:12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2"/>
      <c r="L783" s="22"/>
    </row>
    <row r="784" spans="1:12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2"/>
      <c r="L784" s="22"/>
    </row>
    <row r="785" spans="1:12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2"/>
      <c r="L785" s="22"/>
    </row>
    <row r="786" spans="1:12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2"/>
      <c r="L786" s="22"/>
    </row>
    <row r="787" spans="1:12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2"/>
      <c r="L787" s="22"/>
    </row>
    <row r="788" spans="1:12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2"/>
      <c r="L788" s="22"/>
    </row>
    <row r="789" spans="1:12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2"/>
      <c r="L789" s="22"/>
    </row>
    <row r="790" spans="1:12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2"/>
      <c r="L790" s="22"/>
    </row>
    <row r="791" spans="1:12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2"/>
      <c r="L791" s="22"/>
    </row>
    <row r="792" spans="1:1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2"/>
      <c r="L792" s="22"/>
    </row>
    <row r="793" spans="1:12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2"/>
      <c r="L793" s="22"/>
    </row>
    <row r="794" spans="1:12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2"/>
      <c r="L794" s="22"/>
    </row>
    <row r="795" spans="1:12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2"/>
      <c r="L795" s="22"/>
    </row>
    <row r="796" spans="1:12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2"/>
      <c r="L796" s="22"/>
    </row>
    <row r="797" spans="1:12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2"/>
      <c r="L797" s="22"/>
    </row>
    <row r="798" spans="1:12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2"/>
      <c r="L798" s="22"/>
    </row>
    <row r="799" spans="1:12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2"/>
      <c r="L799" s="22"/>
    </row>
    <row r="800" spans="1:12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2"/>
      <c r="L800" s="22"/>
    </row>
    <row r="801" spans="1:12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2"/>
      <c r="L801" s="22"/>
    </row>
    <row r="802" spans="1:1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2"/>
      <c r="L802" s="22"/>
    </row>
    <row r="803" spans="1:12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2"/>
      <c r="L803" s="22"/>
    </row>
    <row r="804" spans="1:12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2"/>
      <c r="L804" s="22"/>
    </row>
    <row r="805" spans="1:12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2"/>
      <c r="L805" s="22"/>
    </row>
    <row r="806" spans="1:12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2"/>
      <c r="L806" s="22"/>
    </row>
    <row r="807" spans="1:12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2"/>
      <c r="L807" s="22"/>
    </row>
    <row r="808" spans="1:12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2"/>
      <c r="L808" s="22"/>
    </row>
    <row r="809" spans="1:12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2"/>
      <c r="L809" s="22"/>
    </row>
    <row r="810" spans="1:12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2"/>
      <c r="L810" s="22"/>
    </row>
    <row r="811" spans="1:12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2"/>
      <c r="L811" s="22"/>
    </row>
    <row r="812" spans="1: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2"/>
      <c r="L812" s="22"/>
    </row>
    <row r="813" spans="1:12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2"/>
      <c r="L813" s="22"/>
    </row>
    <row r="814" spans="1:12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2"/>
      <c r="L814" s="22"/>
    </row>
    <row r="815" spans="1:12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2"/>
      <c r="L815" s="22"/>
    </row>
    <row r="816" spans="1:12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2"/>
      <c r="L816" s="22"/>
    </row>
    <row r="817" spans="1:12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2"/>
      <c r="L817" s="22"/>
    </row>
    <row r="818" spans="1:12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2"/>
      <c r="L818" s="22"/>
    </row>
    <row r="819" spans="1:12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2"/>
      <c r="L819" s="22"/>
    </row>
    <row r="820" spans="1:12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2"/>
      <c r="L820" s="22"/>
    </row>
    <row r="821" spans="1:12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2"/>
      <c r="L821" s="22"/>
    </row>
    <row r="822" spans="1:1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2"/>
      <c r="L822" s="22"/>
    </row>
    <row r="823" spans="1:12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2"/>
      <c r="L823" s="22"/>
    </row>
    <row r="824" spans="1:12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2"/>
      <c r="L824" s="22"/>
    </row>
    <row r="825" spans="1:12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2"/>
      <c r="L825" s="22"/>
    </row>
    <row r="826" spans="1:12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2"/>
      <c r="L826" s="22"/>
    </row>
    <row r="827" spans="1:12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2"/>
      <c r="L827" s="22"/>
    </row>
    <row r="828" spans="1:12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2"/>
      <c r="L828" s="22"/>
    </row>
    <row r="829" spans="1:12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2"/>
      <c r="L829" s="22"/>
    </row>
    <row r="830" spans="1:12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2"/>
      <c r="L830" s="22"/>
    </row>
    <row r="831" spans="1:12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2"/>
      <c r="L831" s="22"/>
    </row>
    <row r="832" spans="1:1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2"/>
      <c r="L832" s="22"/>
    </row>
    <row r="833" spans="1:12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2"/>
      <c r="L833" s="22"/>
    </row>
    <row r="834" spans="1:12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2"/>
      <c r="L834" s="22"/>
    </row>
    <row r="835" spans="1:12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2"/>
      <c r="L835" s="22"/>
    </row>
    <row r="836" spans="1:12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2"/>
      <c r="L836" s="22"/>
    </row>
    <row r="837" spans="1:12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2"/>
      <c r="L837" s="22"/>
    </row>
    <row r="838" spans="1:12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2"/>
      <c r="L838" s="22"/>
    </row>
    <row r="839" spans="1:12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2"/>
      <c r="L839" s="22"/>
    </row>
    <row r="840" spans="1:12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2"/>
      <c r="L840" s="22"/>
    </row>
    <row r="841" spans="1:12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2"/>
      <c r="L841" s="22"/>
    </row>
    <row r="842" spans="1:1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2"/>
      <c r="L842" s="22"/>
    </row>
    <row r="843" spans="1:12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2"/>
      <c r="L843" s="22"/>
    </row>
    <row r="844" spans="1:12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2"/>
      <c r="L844" s="22"/>
    </row>
    <row r="845" spans="1:12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2"/>
      <c r="L845" s="22"/>
    </row>
    <row r="846" spans="1:12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2"/>
      <c r="L846" s="22"/>
    </row>
    <row r="847" spans="1:12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2"/>
      <c r="L847" s="22"/>
    </row>
    <row r="848" spans="1:12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2"/>
      <c r="L848" s="22"/>
    </row>
    <row r="849" spans="1:12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2"/>
      <c r="L849" s="22"/>
    </row>
    <row r="850" spans="1:12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2"/>
      <c r="L850" s="22"/>
    </row>
    <row r="851" spans="1:12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2"/>
      <c r="L851" s="22"/>
    </row>
    <row r="852" spans="1:1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2"/>
      <c r="L852" s="22"/>
    </row>
    <row r="853" spans="1:12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2"/>
      <c r="L853" s="22"/>
    </row>
    <row r="854" spans="1:12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2"/>
      <c r="L854" s="22"/>
    </row>
    <row r="855" spans="1:12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2"/>
      <c r="L855" s="22"/>
    </row>
    <row r="856" spans="1:12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2"/>
      <c r="L856" s="22"/>
    </row>
    <row r="857" spans="1:12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2"/>
      <c r="L857" s="22"/>
    </row>
    <row r="858" spans="1:12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2"/>
      <c r="L858" s="22"/>
    </row>
    <row r="859" spans="1:12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2"/>
      <c r="L859" s="22"/>
    </row>
    <row r="860" spans="1:12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2"/>
      <c r="L860" s="22"/>
    </row>
    <row r="861" spans="1:12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2"/>
      <c r="L861" s="22"/>
    </row>
    <row r="862" spans="1:1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2"/>
      <c r="L862" s="22"/>
    </row>
    <row r="863" spans="1:12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2"/>
      <c r="L863" s="22"/>
    </row>
    <row r="864" spans="1:12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2"/>
      <c r="L864" s="22"/>
    </row>
    <row r="865" spans="1:12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2"/>
      <c r="L865" s="22"/>
    </row>
    <row r="866" spans="1:12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2"/>
      <c r="L866" s="22"/>
    </row>
    <row r="867" spans="1:12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2"/>
      <c r="L867" s="22"/>
    </row>
    <row r="868" spans="1:12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2"/>
      <c r="L868" s="22"/>
    </row>
    <row r="869" spans="1:12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2"/>
      <c r="L869" s="22"/>
    </row>
    <row r="870" spans="1:12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2"/>
      <c r="L870" s="22"/>
    </row>
    <row r="871" spans="1:12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2"/>
      <c r="L871" s="22"/>
    </row>
    <row r="872" spans="1:1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2"/>
      <c r="L872" s="22"/>
    </row>
    <row r="873" spans="1:12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2"/>
      <c r="L873" s="22"/>
    </row>
    <row r="874" spans="1:12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2"/>
      <c r="L874" s="22"/>
    </row>
    <row r="875" spans="1:12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2"/>
      <c r="L875" s="22"/>
    </row>
    <row r="876" spans="1:12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2"/>
      <c r="L876" s="22"/>
    </row>
    <row r="877" spans="1:12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2"/>
      <c r="L877" s="22"/>
    </row>
    <row r="878" spans="1:12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2"/>
      <c r="L878" s="22"/>
    </row>
    <row r="879" spans="1:12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2"/>
      <c r="L879" s="22"/>
    </row>
    <row r="880" spans="1:12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2"/>
      <c r="L880" s="22"/>
    </row>
    <row r="881" spans="1:12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2"/>
      <c r="L881" s="22"/>
    </row>
    <row r="882" spans="1:1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2"/>
      <c r="L882" s="22"/>
    </row>
    <row r="883" spans="1:12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2"/>
      <c r="L883" s="22"/>
    </row>
    <row r="884" spans="1:12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2"/>
      <c r="L884" s="22"/>
    </row>
    <row r="885" spans="1:12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2"/>
      <c r="L885" s="22"/>
    </row>
    <row r="886" spans="1:12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2"/>
      <c r="L886" s="22"/>
    </row>
    <row r="887" spans="1:12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2"/>
      <c r="L887" s="22"/>
    </row>
    <row r="888" spans="1:12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2"/>
      <c r="L888" s="22"/>
    </row>
    <row r="889" spans="1:12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2"/>
      <c r="L889" s="22"/>
    </row>
    <row r="890" spans="1:12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2"/>
      <c r="L890" s="22"/>
    </row>
    <row r="891" spans="1:12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2"/>
      <c r="L891" s="22"/>
    </row>
    <row r="892" spans="1:1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2"/>
      <c r="L892" s="22"/>
    </row>
    <row r="893" spans="1:12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2"/>
      <c r="L893" s="22"/>
    </row>
    <row r="894" spans="1:12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2"/>
      <c r="L894" s="22"/>
    </row>
    <row r="895" spans="1:12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2"/>
      <c r="L895" s="22"/>
    </row>
    <row r="896" spans="1:12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2"/>
      <c r="L896" s="22"/>
    </row>
    <row r="897" spans="1:12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2"/>
      <c r="L897" s="22"/>
    </row>
    <row r="898" spans="1:12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2"/>
      <c r="L898" s="22"/>
    </row>
    <row r="899" spans="1:12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2"/>
      <c r="L899" s="22"/>
    </row>
    <row r="900" spans="1:12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2"/>
      <c r="L900" s="22"/>
    </row>
    <row r="901" spans="1:12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2"/>
      <c r="L901" s="22"/>
    </row>
    <row r="902" spans="1:1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2"/>
      <c r="L902" s="22"/>
    </row>
    <row r="903" spans="1:12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2"/>
      <c r="L903" s="22"/>
    </row>
    <row r="904" spans="1:12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2"/>
      <c r="L904" s="22"/>
    </row>
    <row r="905" spans="1:12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2"/>
      <c r="L905" s="22"/>
    </row>
    <row r="906" spans="1:12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2"/>
      <c r="L906" s="22"/>
    </row>
    <row r="907" spans="1:12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2"/>
      <c r="L907" s="22"/>
    </row>
    <row r="908" spans="1:12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2"/>
      <c r="L908" s="22"/>
    </row>
    <row r="909" spans="1:12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2"/>
      <c r="L909" s="22"/>
    </row>
    <row r="910" spans="1:12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2"/>
      <c r="L910" s="22"/>
    </row>
    <row r="911" spans="1:12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2"/>
      <c r="L911" s="22"/>
    </row>
    <row r="912" spans="1: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2"/>
      <c r="L912" s="22"/>
    </row>
    <row r="913" spans="1:12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2"/>
      <c r="L913" s="22"/>
    </row>
    <row r="914" spans="1:12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2"/>
      <c r="L914" s="22"/>
    </row>
    <row r="915" spans="1:12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2"/>
      <c r="L915" s="22"/>
    </row>
    <row r="916" spans="1:12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2"/>
      <c r="L916" s="22"/>
    </row>
    <row r="917" spans="1:12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2"/>
      <c r="L917" s="22"/>
    </row>
    <row r="918" spans="1:12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2"/>
      <c r="L918" s="22"/>
    </row>
    <row r="919" spans="1:12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2"/>
      <c r="L919" s="22"/>
    </row>
    <row r="920" spans="1:12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2"/>
      <c r="L920" s="22"/>
    </row>
    <row r="921" spans="1:12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2"/>
      <c r="L921" s="22"/>
    </row>
    <row r="922" spans="1:1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2"/>
      <c r="L922" s="22"/>
    </row>
    <row r="923" spans="1:12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2"/>
      <c r="L923" s="22"/>
    </row>
    <row r="924" spans="1:12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2"/>
      <c r="L924" s="22"/>
    </row>
    <row r="925" spans="1:12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2"/>
      <c r="L925" s="22"/>
    </row>
    <row r="926" spans="1:12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2"/>
      <c r="L926" s="22"/>
    </row>
    <row r="927" spans="1:12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2"/>
      <c r="L927" s="22"/>
    </row>
    <row r="928" spans="1:12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2"/>
      <c r="L928" s="22"/>
    </row>
    <row r="929" spans="1:12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2"/>
      <c r="L929" s="22"/>
    </row>
    <row r="930" spans="1:12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2"/>
      <c r="L930" s="22"/>
    </row>
    <row r="931" spans="1:12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2"/>
      <c r="L931" s="22"/>
    </row>
    <row r="932" spans="1:1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2"/>
      <c r="L932" s="22"/>
    </row>
    <row r="933" spans="1:12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2"/>
      <c r="L933" s="22"/>
    </row>
    <row r="934" spans="1:12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2"/>
      <c r="L934" s="22"/>
    </row>
    <row r="935" spans="1:12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2"/>
      <c r="L935" s="22"/>
    </row>
    <row r="936" spans="1:12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2"/>
      <c r="L936" s="22"/>
    </row>
    <row r="937" spans="1:12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2"/>
      <c r="L937" s="22"/>
    </row>
    <row r="938" spans="1:12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2"/>
      <c r="L938" s="22"/>
    </row>
    <row r="939" spans="1:12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2"/>
      <c r="L939" s="22"/>
    </row>
    <row r="940" spans="1:12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2"/>
      <c r="L940" s="22"/>
    </row>
    <row r="941" spans="1:12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2"/>
      <c r="L941" s="22"/>
    </row>
    <row r="942" spans="1:1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2"/>
      <c r="L942" s="22"/>
    </row>
    <row r="943" spans="1:12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2"/>
      <c r="L943" s="22"/>
    </row>
    <row r="944" spans="1:12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2"/>
      <c r="L944" s="22"/>
    </row>
    <row r="945" spans="1:12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2"/>
      <c r="L945" s="22"/>
    </row>
    <row r="946" spans="1:12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2"/>
      <c r="L946" s="22"/>
    </row>
    <row r="947" spans="1:12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2"/>
      <c r="L947" s="22"/>
    </row>
    <row r="948" spans="1:12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2"/>
      <c r="L948" s="22"/>
    </row>
    <row r="949" spans="1:12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2"/>
      <c r="L949" s="22"/>
    </row>
    <row r="950" spans="1:12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2"/>
      <c r="L950" s="22"/>
    </row>
    <row r="951" spans="1:12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2"/>
      <c r="L951" s="22"/>
    </row>
    <row r="952" spans="1:1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2"/>
      <c r="L952" s="22"/>
    </row>
    <row r="953" spans="1:12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2"/>
      <c r="L953" s="22"/>
    </row>
    <row r="954" spans="1:12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2"/>
      <c r="L954" s="22"/>
    </row>
    <row r="955" spans="1:12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2"/>
      <c r="L955" s="22"/>
    </row>
    <row r="956" spans="1:12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2"/>
      <c r="L956" s="22"/>
    </row>
    <row r="957" spans="1:12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2"/>
      <c r="L957" s="22"/>
    </row>
    <row r="958" spans="1:12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2"/>
      <c r="L958" s="22"/>
    </row>
    <row r="959" spans="1:12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2"/>
      <c r="L959" s="22"/>
    </row>
    <row r="960" spans="1:12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2"/>
      <c r="L960" s="22"/>
    </row>
    <row r="961" spans="1:12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2"/>
      <c r="L961" s="22"/>
    </row>
    <row r="962" spans="1:1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2"/>
      <c r="L962" s="22"/>
    </row>
    <row r="963" spans="1:12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2"/>
      <c r="L963" s="22"/>
    </row>
    <row r="964" spans="1:12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2"/>
      <c r="L964" s="22"/>
    </row>
    <row r="965" spans="1:12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2"/>
      <c r="L965" s="22"/>
    </row>
    <row r="966" spans="1:12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2"/>
      <c r="L966" s="22"/>
    </row>
    <row r="967" spans="1:12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2"/>
      <c r="L967" s="22"/>
    </row>
    <row r="968" spans="1:12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2"/>
      <c r="L968" s="22"/>
    </row>
    <row r="969" spans="1:12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2"/>
      <c r="L969" s="22"/>
    </row>
    <row r="970" spans="1:12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2"/>
      <c r="L970" s="22"/>
    </row>
  </sheetData>
  <mergeCells count="49">
    <mergeCell ref="B32:I32"/>
    <mergeCell ref="B2:I2"/>
    <mergeCell ref="K3:K4"/>
    <mergeCell ref="B4:I4"/>
    <mergeCell ref="B28:E28"/>
    <mergeCell ref="F28:I28"/>
    <mergeCell ref="D42:D43"/>
    <mergeCell ref="E42:E43"/>
    <mergeCell ref="F42:F43"/>
    <mergeCell ref="G42:G43"/>
    <mergeCell ref="B45:E45"/>
    <mergeCell ref="F45:I45"/>
    <mergeCell ref="B47:E47"/>
    <mergeCell ref="F47:I47"/>
    <mergeCell ref="B50:I50"/>
    <mergeCell ref="A52:A55"/>
    <mergeCell ref="B52:E52"/>
    <mergeCell ref="F52:I52"/>
    <mergeCell ref="B53:E53"/>
    <mergeCell ref="F53:I53"/>
    <mergeCell ref="B54:E54"/>
    <mergeCell ref="F54:I54"/>
    <mergeCell ref="B55:E55"/>
    <mergeCell ref="F55:I55"/>
    <mergeCell ref="B56:E56"/>
    <mergeCell ref="F56:I56"/>
    <mergeCell ref="A58:A61"/>
    <mergeCell ref="B58:E58"/>
    <mergeCell ref="F58:I58"/>
    <mergeCell ref="B59:E59"/>
    <mergeCell ref="F59:I59"/>
    <mergeCell ref="B60:E60"/>
    <mergeCell ref="F60:I60"/>
    <mergeCell ref="B61:E61"/>
    <mergeCell ref="F61:I61"/>
    <mergeCell ref="A63:A66"/>
    <mergeCell ref="B63:E63"/>
    <mergeCell ref="F63:I63"/>
    <mergeCell ref="B64:E64"/>
    <mergeCell ref="F64:I64"/>
    <mergeCell ref="B65:E65"/>
    <mergeCell ref="F65:I65"/>
    <mergeCell ref="B82:C82"/>
    <mergeCell ref="B66:E66"/>
    <mergeCell ref="F66:I66"/>
    <mergeCell ref="B67:E67"/>
    <mergeCell ref="F67:I67"/>
    <mergeCell ref="B73:I73"/>
    <mergeCell ref="B79:C79"/>
  </mergeCells>
  <printOptions horizontalCentered="1"/>
  <pageMargins left="0.23622047244094491" right="0.23622047244094491" top="0.74803149606299213" bottom="0.27559055118110237" header="0" footer="0"/>
  <pageSetup paperSize="9" fitToHeight="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9B9B6-9946-4B9C-A442-868F193A2B2B}">
  <sheetPr>
    <tabColor rgb="FFFBB800"/>
    <pageSetUpPr fitToPage="1"/>
  </sheetPr>
  <dimension ref="A1:L970"/>
  <sheetViews>
    <sheetView showGridLines="0" topLeftCell="A155" workbookViewId="0">
      <selection activeCell="N17" sqref="N17"/>
    </sheetView>
  </sheetViews>
  <sheetFormatPr baseColWidth="10" defaultColWidth="12.6640625" defaultRowHeight="15" customHeight="1"/>
  <cols>
    <col min="1" max="1" width="10.33203125" customWidth="1"/>
    <col min="2" max="2" width="16.6640625" customWidth="1"/>
    <col min="3" max="3" width="12.83203125" customWidth="1"/>
    <col min="4" max="4" width="21.1640625" customWidth="1"/>
    <col min="5" max="5" width="14.33203125" customWidth="1"/>
    <col min="6" max="6" width="20.83203125" customWidth="1"/>
    <col min="7" max="7" width="12.83203125" customWidth="1"/>
    <col min="8" max="8" width="23.1640625" customWidth="1"/>
    <col min="9" max="9" width="12.83203125" customWidth="1"/>
    <col min="10" max="10" width="1.1640625" customWidth="1"/>
    <col min="11" max="11" width="11.1640625" customWidth="1"/>
    <col min="12" max="12" width="1.33203125" customWidth="1"/>
  </cols>
  <sheetData>
    <row r="1" spans="1:12" ht="17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45" customHeight="1">
      <c r="A2" s="4"/>
      <c r="B2" s="96" t="s">
        <v>108</v>
      </c>
      <c r="C2" s="97"/>
      <c r="D2" s="97"/>
      <c r="E2" s="97"/>
      <c r="F2" s="97"/>
      <c r="G2" s="97"/>
      <c r="H2" s="97"/>
      <c r="I2" s="98"/>
      <c r="J2" s="5"/>
      <c r="K2" s="21" t="s">
        <v>46</v>
      </c>
      <c r="L2" s="22"/>
    </row>
    <row r="3" spans="1:12" ht="7.5" customHeight="1">
      <c r="A3" s="2"/>
      <c r="B3" s="1"/>
      <c r="C3" s="1"/>
      <c r="D3" s="1"/>
      <c r="E3" s="7"/>
      <c r="F3" s="2"/>
      <c r="G3" s="2"/>
      <c r="H3" s="2"/>
      <c r="I3" s="2"/>
      <c r="J3" s="2"/>
      <c r="K3" s="127"/>
      <c r="L3" s="22"/>
    </row>
    <row r="4" spans="1:12" ht="24" customHeight="1">
      <c r="A4" s="4"/>
      <c r="B4" s="99" t="s">
        <v>23</v>
      </c>
      <c r="C4" s="100"/>
      <c r="D4" s="100"/>
      <c r="E4" s="100"/>
      <c r="F4" s="100"/>
      <c r="G4" s="100"/>
      <c r="H4" s="100"/>
      <c r="I4" s="101"/>
      <c r="J4" s="5"/>
      <c r="K4" s="95"/>
      <c r="L4" s="22"/>
    </row>
    <row r="5" spans="1:12" ht="7.5" customHeight="1">
      <c r="A5" s="2"/>
      <c r="B5" s="1"/>
      <c r="C5" s="6"/>
      <c r="D5" s="1"/>
      <c r="E5" s="7"/>
      <c r="F5" s="2"/>
      <c r="G5" s="2"/>
      <c r="H5" s="2"/>
      <c r="I5" s="2"/>
      <c r="J5" s="2"/>
      <c r="K5" s="22"/>
      <c r="L5" s="22"/>
    </row>
    <row r="6" spans="1:12" ht="22.5" customHeight="1">
      <c r="A6" s="8"/>
      <c r="B6" s="23" t="s">
        <v>0</v>
      </c>
      <c r="C6" s="24" t="s">
        <v>1</v>
      </c>
      <c r="D6" s="23" t="s">
        <v>11</v>
      </c>
      <c r="E6" s="24" t="s">
        <v>1</v>
      </c>
      <c r="F6" s="23" t="s">
        <v>2</v>
      </c>
      <c r="G6" s="24" t="s">
        <v>1</v>
      </c>
      <c r="H6" s="23" t="s">
        <v>12</v>
      </c>
      <c r="I6" s="24" t="s">
        <v>1</v>
      </c>
      <c r="J6" s="8"/>
      <c r="K6" s="22"/>
      <c r="L6" s="22"/>
    </row>
    <row r="7" spans="1:12" ht="22.5" customHeight="1">
      <c r="A7" s="2"/>
      <c r="B7" s="25" t="s">
        <v>8</v>
      </c>
      <c r="C7" s="26"/>
      <c r="D7" s="25" t="s">
        <v>24</v>
      </c>
      <c r="E7" s="10"/>
      <c r="F7" s="25" t="s">
        <v>10</v>
      </c>
      <c r="G7" s="26"/>
      <c r="H7" s="25" t="s">
        <v>109</v>
      </c>
      <c r="I7" s="10"/>
      <c r="J7" s="2"/>
      <c r="K7" s="22"/>
      <c r="L7" s="27"/>
    </row>
    <row r="8" spans="1:12" ht="22.5" customHeight="1">
      <c r="A8" s="2"/>
      <c r="B8" s="25" t="s">
        <v>9</v>
      </c>
      <c r="C8" s="26"/>
      <c r="D8" s="25" t="s">
        <v>25</v>
      </c>
      <c r="E8" s="10"/>
      <c r="F8" s="25" t="s">
        <v>47</v>
      </c>
      <c r="G8" s="26"/>
      <c r="H8" s="25" t="s">
        <v>15</v>
      </c>
      <c r="I8" s="10"/>
      <c r="J8" s="2"/>
      <c r="L8" s="27"/>
    </row>
    <row r="9" spans="1:12" ht="22.5" customHeight="1">
      <c r="A9" s="2"/>
      <c r="B9" s="25" t="s">
        <v>5</v>
      </c>
      <c r="C9" s="26"/>
      <c r="D9" s="25" t="s">
        <v>13</v>
      </c>
      <c r="E9" s="10"/>
      <c r="F9" s="25" t="s">
        <v>48</v>
      </c>
      <c r="G9" s="26"/>
      <c r="H9" s="25" t="s">
        <v>110</v>
      </c>
      <c r="I9" s="10"/>
      <c r="J9" s="2"/>
      <c r="K9" s="28"/>
      <c r="L9" s="27"/>
    </row>
    <row r="10" spans="1:12" ht="22.5" customHeight="1">
      <c r="A10" s="2"/>
      <c r="B10" s="25" t="s">
        <v>7</v>
      </c>
      <c r="C10" s="26"/>
      <c r="D10" s="25"/>
      <c r="E10" s="10"/>
      <c r="F10" s="25" t="s">
        <v>3</v>
      </c>
      <c r="G10" s="26"/>
      <c r="H10" s="25"/>
      <c r="I10" s="10"/>
      <c r="J10" s="2"/>
      <c r="K10" s="29"/>
      <c r="L10" s="27"/>
    </row>
    <row r="11" spans="1:12" ht="22.5" customHeight="1">
      <c r="A11" s="2"/>
      <c r="B11" s="25"/>
      <c r="C11" s="26"/>
      <c r="D11" s="25"/>
      <c r="E11" s="10"/>
      <c r="F11" s="25" t="s">
        <v>49</v>
      </c>
      <c r="G11" s="26"/>
      <c r="H11" s="25"/>
      <c r="I11" s="10"/>
      <c r="J11" s="2"/>
      <c r="K11" s="30"/>
      <c r="L11" s="27"/>
    </row>
    <row r="12" spans="1:12" ht="22.5" customHeight="1">
      <c r="A12" s="2"/>
      <c r="B12" s="31"/>
      <c r="C12" s="32"/>
      <c r="D12" s="31" t="s">
        <v>6</v>
      </c>
      <c r="E12" s="33"/>
      <c r="F12" s="31"/>
      <c r="G12" s="32"/>
      <c r="H12" s="31"/>
      <c r="I12" s="33"/>
      <c r="J12" s="2"/>
      <c r="K12" s="34"/>
      <c r="L12" s="22"/>
    </row>
    <row r="13" spans="1:12" ht="22.5" customHeight="1">
      <c r="A13" s="8"/>
      <c r="B13" s="23" t="s">
        <v>20</v>
      </c>
      <c r="C13" s="24" t="s">
        <v>1</v>
      </c>
      <c r="D13" s="23" t="s">
        <v>17</v>
      </c>
      <c r="E13" s="24" t="s">
        <v>1</v>
      </c>
      <c r="F13" s="23" t="s">
        <v>14</v>
      </c>
      <c r="G13" s="24" t="s">
        <v>1</v>
      </c>
      <c r="H13" s="23" t="s">
        <v>26</v>
      </c>
      <c r="I13" s="24" t="s">
        <v>1</v>
      </c>
      <c r="J13" s="11"/>
      <c r="K13" s="22"/>
      <c r="L13" s="22"/>
    </row>
    <row r="14" spans="1:12" ht="22.5" customHeight="1">
      <c r="A14" s="2"/>
      <c r="B14" s="25" t="s">
        <v>21</v>
      </c>
      <c r="C14" s="26"/>
      <c r="D14" s="35" t="s">
        <v>50</v>
      </c>
      <c r="E14" s="36"/>
      <c r="F14" s="25" t="s">
        <v>18</v>
      </c>
      <c r="G14" s="26"/>
      <c r="H14" s="25" t="s">
        <v>28</v>
      </c>
      <c r="I14" s="37"/>
      <c r="J14" s="12"/>
      <c r="K14" s="22"/>
      <c r="L14" s="22"/>
    </row>
    <row r="15" spans="1:12" ht="22.5" customHeight="1">
      <c r="A15" s="2"/>
      <c r="B15" s="25" t="s">
        <v>27</v>
      </c>
      <c r="C15" s="26"/>
      <c r="D15" s="35" t="s">
        <v>29</v>
      </c>
      <c r="E15" s="36"/>
      <c r="F15" s="25" t="s">
        <v>30</v>
      </c>
      <c r="G15" s="26"/>
      <c r="H15" s="25" t="s">
        <v>31</v>
      </c>
      <c r="I15" s="37"/>
      <c r="J15" s="12"/>
      <c r="K15" s="27"/>
      <c r="L15" s="22"/>
    </row>
    <row r="16" spans="1:12" ht="22.5" customHeight="1">
      <c r="A16" s="2"/>
      <c r="B16" s="25"/>
      <c r="C16" s="26"/>
      <c r="D16" s="35" t="s">
        <v>51</v>
      </c>
      <c r="E16" s="36"/>
      <c r="F16" s="25" t="s">
        <v>19</v>
      </c>
      <c r="G16" s="26"/>
      <c r="H16" s="25" t="s">
        <v>32</v>
      </c>
      <c r="I16" s="37"/>
      <c r="J16" s="12"/>
      <c r="K16" s="27"/>
      <c r="L16" s="22"/>
    </row>
    <row r="17" spans="1:12" ht="22.5" customHeight="1">
      <c r="A17" s="2"/>
      <c r="B17" s="25"/>
      <c r="C17" s="26"/>
      <c r="D17" s="35"/>
      <c r="E17" s="36"/>
      <c r="F17" s="25" t="s">
        <v>16</v>
      </c>
      <c r="G17" s="26"/>
      <c r="H17" s="25" t="s">
        <v>52</v>
      </c>
      <c r="I17" s="37"/>
      <c r="J17" s="12"/>
      <c r="K17" s="27"/>
      <c r="L17" s="22"/>
    </row>
    <row r="18" spans="1:12" ht="22.5" customHeight="1">
      <c r="A18" s="2"/>
      <c r="B18" s="25" t="s">
        <v>6</v>
      </c>
      <c r="C18" s="26"/>
      <c r="D18" s="35"/>
      <c r="E18" s="36"/>
      <c r="F18" s="25"/>
      <c r="G18" s="26"/>
      <c r="H18" s="25" t="s">
        <v>53</v>
      </c>
      <c r="I18" s="37"/>
      <c r="J18" s="12"/>
      <c r="K18" s="27"/>
      <c r="L18" s="22"/>
    </row>
    <row r="19" spans="1:12" ht="22.5" customHeight="1">
      <c r="A19" s="2"/>
      <c r="B19" s="31"/>
      <c r="C19" s="32"/>
      <c r="D19" s="31"/>
      <c r="E19" s="32"/>
      <c r="F19" s="38"/>
      <c r="G19" s="39"/>
      <c r="H19" s="25" t="s">
        <v>54</v>
      </c>
      <c r="I19" s="40"/>
      <c r="J19" s="2"/>
      <c r="K19" s="22"/>
      <c r="L19" s="22"/>
    </row>
    <row r="20" spans="1:12" ht="22.5" customHeight="1">
      <c r="A20" s="8"/>
      <c r="B20" s="23" t="s">
        <v>35</v>
      </c>
      <c r="C20" s="24" t="s">
        <v>1</v>
      </c>
      <c r="D20" s="23" t="s">
        <v>36</v>
      </c>
      <c r="E20" s="24" t="s">
        <v>1</v>
      </c>
      <c r="F20" s="23" t="s">
        <v>55</v>
      </c>
      <c r="G20" s="24" t="s">
        <v>1</v>
      </c>
      <c r="H20" s="23" t="s">
        <v>56</v>
      </c>
      <c r="I20" s="24" t="s">
        <v>1</v>
      </c>
      <c r="J20" s="11"/>
      <c r="K20" s="27"/>
      <c r="L20" s="22"/>
    </row>
    <row r="21" spans="1:12" ht="22.5" customHeight="1">
      <c r="A21" s="2"/>
      <c r="B21" s="25" t="s">
        <v>57</v>
      </c>
      <c r="C21" s="10"/>
      <c r="D21" s="25" t="s">
        <v>22</v>
      </c>
      <c r="E21" s="10"/>
      <c r="F21" s="25" t="s">
        <v>33</v>
      </c>
      <c r="G21" s="26"/>
      <c r="H21" s="35"/>
      <c r="I21" s="36"/>
      <c r="J21" s="2"/>
      <c r="K21" s="27"/>
      <c r="L21" s="22"/>
    </row>
    <row r="22" spans="1:12" ht="22.5" customHeight="1">
      <c r="A22" s="2"/>
      <c r="B22" s="25" t="s">
        <v>58</v>
      </c>
      <c r="C22" s="10"/>
      <c r="D22" s="25" t="s">
        <v>59</v>
      </c>
      <c r="E22" s="10"/>
      <c r="F22" s="25" t="s">
        <v>60</v>
      </c>
      <c r="G22" s="26"/>
      <c r="H22" s="35"/>
      <c r="I22" s="36"/>
      <c r="J22" s="2"/>
      <c r="K22" s="22"/>
      <c r="L22" s="22"/>
    </row>
    <row r="23" spans="1:12" ht="22.5" customHeight="1">
      <c r="A23" s="2"/>
      <c r="B23" s="25" t="s">
        <v>6</v>
      </c>
      <c r="C23" s="10"/>
      <c r="D23" s="25" t="s">
        <v>37</v>
      </c>
      <c r="E23" s="10"/>
      <c r="F23" s="25" t="s">
        <v>34</v>
      </c>
      <c r="G23" s="26"/>
      <c r="H23" s="35"/>
      <c r="I23" s="36"/>
      <c r="J23" s="2"/>
      <c r="K23" s="22"/>
      <c r="L23" s="22"/>
    </row>
    <row r="24" spans="1:12" ht="22.5" customHeight="1">
      <c r="A24" s="2"/>
      <c r="B24" s="25" t="s">
        <v>6</v>
      </c>
      <c r="C24" s="10"/>
      <c r="D24" s="25" t="s">
        <v>38</v>
      </c>
      <c r="E24" s="10"/>
      <c r="F24" s="25"/>
      <c r="G24" s="26"/>
      <c r="H24" s="35"/>
      <c r="I24" s="36"/>
      <c r="J24" s="2"/>
      <c r="K24" s="22"/>
      <c r="L24" s="22"/>
    </row>
    <row r="25" spans="1:12" ht="22.5" customHeight="1">
      <c r="A25" s="2"/>
      <c r="B25" s="25"/>
      <c r="C25" s="10"/>
      <c r="D25" s="25" t="s">
        <v>39</v>
      </c>
      <c r="E25" s="10"/>
      <c r="F25" s="25"/>
      <c r="G25" s="26"/>
      <c r="H25" s="35"/>
      <c r="I25" s="36"/>
      <c r="J25" s="2"/>
      <c r="K25" s="22"/>
      <c r="L25" s="22"/>
    </row>
    <row r="26" spans="1:12" ht="22.5" customHeight="1">
      <c r="A26" s="2"/>
      <c r="B26" s="38" t="s">
        <v>6</v>
      </c>
      <c r="C26" s="41"/>
      <c r="D26" s="31"/>
      <c r="E26" s="10"/>
      <c r="F26" s="31"/>
      <c r="G26" s="26"/>
      <c r="H26" s="31"/>
      <c r="I26" s="10"/>
      <c r="J26" s="2"/>
      <c r="K26" s="22"/>
      <c r="L26" s="22"/>
    </row>
    <row r="27" spans="1:12" ht="9" customHeight="1">
      <c r="A27" s="2"/>
      <c r="B27" s="14"/>
      <c r="C27" s="14"/>
      <c r="D27" s="2"/>
      <c r="E27" s="14"/>
      <c r="G27" s="14"/>
      <c r="H27" s="14"/>
      <c r="I27" s="14"/>
      <c r="J27" s="2"/>
      <c r="K27" s="22"/>
      <c r="L27" s="22"/>
    </row>
    <row r="28" spans="1:12" ht="26.25" customHeight="1">
      <c r="A28" s="2"/>
      <c r="B28" s="102" t="s">
        <v>40</v>
      </c>
      <c r="C28" s="100"/>
      <c r="D28" s="100"/>
      <c r="E28" s="101"/>
      <c r="F28" s="103">
        <f>SUM(C7:C12,E7:E12,G7:G12,C14:C19,E14:E19,G14:G19,I14:I19,C21:C26,I7:I12,E21:E26,G21:G26,I21:I26)</f>
        <v>0</v>
      </c>
      <c r="G28" s="104"/>
      <c r="H28" s="104"/>
      <c r="I28" s="105"/>
      <c r="J28" s="2"/>
      <c r="K28" s="22"/>
      <c r="L28" s="22"/>
    </row>
    <row r="29" spans="1:12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2"/>
      <c r="L29" s="22"/>
    </row>
    <row r="30" spans="1:12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2"/>
      <c r="L30" s="22"/>
    </row>
    <row r="31" spans="1:12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2"/>
      <c r="L31" s="22"/>
    </row>
    <row r="32" spans="1:12" ht="24" customHeight="1">
      <c r="A32" s="4"/>
      <c r="B32" s="99" t="s">
        <v>41</v>
      </c>
      <c r="C32" s="100"/>
      <c r="D32" s="100"/>
      <c r="E32" s="100"/>
      <c r="F32" s="100"/>
      <c r="G32" s="100"/>
      <c r="H32" s="100"/>
      <c r="I32" s="101"/>
      <c r="J32" s="5"/>
      <c r="K32" s="22"/>
      <c r="L32" s="22"/>
    </row>
    <row r="33" spans="1:12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2"/>
      <c r="L33" s="22"/>
    </row>
    <row r="34" spans="1:12" ht="22.5" customHeight="1">
      <c r="A34" s="8"/>
      <c r="B34" s="8"/>
      <c r="C34" s="8"/>
      <c r="D34" s="13" t="s">
        <v>42</v>
      </c>
      <c r="E34" s="9" t="s">
        <v>1</v>
      </c>
      <c r="F34" s="13" t="s">
        <v>43</v>
      </c>
      <c r="G34" s="9" t="s">
        <v>1</v>
      </c>
      <c r="H34" s="8"/>
      <c r="I34" s="8"/>
      <c r="J34" s="8"/>
      <c r="K34" s="22"/>
      <c r="L34" s="22"/>
    </row>
    <row r="35" spans="1:12" ht="22.5" customHeight="1">
      <c r="A35" s="2"/>
      <c r="B35" s="2"/>
      <c r="C35" s="2"/>
      <c r="D35" s="17" t="s">
        <v>4</v>
      </c>
      <c r="E35" s="16"/>
      <c r="F35" s="17" t="s">
        <v>61</v>
      </c>
      <c r="G35" s="16"/>
      <c r="H35" s="19"/>
      <c r="I35" s="20"/>
      <c r="J35" s="2"/>
      <c r="K35" s="22"/>
      <c r="L35" s="22"/>
    </row>
    <row r="36" spans="1:12" ht="22.5" customHeight="1">
      <c r="A36" s="2"/>
      <c r="B36" s="2"/>
      <c r="C36" s="2"/>
      <c r="D36" s="17"/>
      <c r="E36" s="16"/>
      <c r="F36" s="17" t="s">
        <v>62</v>
      </c>
      <c r="G36" s="16"/>
      <c r="H36" s="42"/>
      <c r="I36" s="2"/>
      <c r="J36" s="2"/>
      <c r="K36" s="22"/>
      <c r="L36" s="22"/>
    </row>
    <row r="37" spans="1:12" ht="22.5" customHeight="1">
      <c r="A37" s="2"/>
      <c r="B37" s="2"/>
      <c r="C37" s="2"/>
      <c r="D37" s="17"/>
      <c r="E37" s="16"/>
      <c r="F37" s="17"/>
      <c r="G37" s="16"/>
      <c r="H37" s="2"/>
      <c r="I37" s="2"/>
      <c r="J37" s="2"/>
      <c r="K37" s="22"/>
      <c r="L37" s="22"/>
    </row>
    <row r="38" spans="1:12" ht="22.5" customHeight="1">
      <c r="A38" s="2"/>
      <c r="B38" s="2"/>
      <c r="C38" s="2"/>
      <c r="D38" s="17"/>
      <c r="E38" s="16"/>
      <c r="F38" s="17"/>
      <c r="G38" s="16"/>
      <c r="H38" s="2"/>
      <c r="I38" s="2"/>
      <c r="J38" s="2"/>
      <c r="K38" s="22"/>
      <c r="L38" s="22"/>
    </row>
    <row r="39" spans="1:12" ht="22.5" customHeight="1">
      <c r="A39" s="2"/>
      <c r="B39" s="2"/>
      <c r="C39" s="2"/>
      <c r="D39" s="17"/>
      <c r="E39" s="16"/>
      <c r="F39" s="15" t="s">
        <v>6</v>
      </c>
      <c r="G39" s="18"/>
      <c r="H39" s="2"/>
      <c r="I39" s="2"/>
      <c r="J39" s="2"/>
      <c r="K39" s="22"/>
      <c r="L39" s="22"/>
    </row>
    <row r="40" spans="1:12" ht="22.5" customHeight="1">
      <c r="A40" s="2"/>
      <c r="B40" s="2"/>
      <c r="C40" s="2"/>
      <c r="D40" s="17"/>
      <c r="E40" s="16"/>
      <c r="F40" s="15" t="s">
        <v>6</v>
      </c>
      <c r="G40" s="18"/>
      <c r="H40" s="2"/>
      <c r="I40" s="2"/>
      <c r="J40" s="2"/>
      <c r="K40" s="22"/>
      <c r="L40" s="22"/>
    </row>
    <row r="41" spans="1:12" ht="22.5" customHeight="1">
      <c r="A41" s="2"/>
      <c r="B41" s="2"/>
      <c r="C41" s="2"/>
      <c r="D41" s="15" t="s">
        <v>6</v>
      </c>
      <c r="E41" s="18"/>
      <c r="F41" s="15" t="s">
        <v>6</v>
      </c>
      <c r="G41" s="18"/>
      <c r="H41" s="2"/>
      <c r="I41" s="2"/>
      <c r="J41" s="2"/>
      <c r="K41" s="22"/>
      <c r="L41" s="22"/>
    </row>
    <row r="42" spans="1:12" ht="22.5" customHeight="1">
      <c r="A42" s="2"/>
      <c r="B42" s="2"/>
      <c r="C42" s="2"/>
      <c r="D42" s="106" t="s">
        <v>134</v>
      </c>
      <c r="E42" s="108">
        <f>SUM(E35:E41)</f>
        <v>0</v>
      </c>
      <c r="F42" s="106" t="s">
        <v>63</v>
      </c>
      <c r="G42" s="108">
        <f>SUM(G35:G41)</f>
        <v>0</v>
      </c>
      <c r="H42" s="2"/>
      <c r="I42" s="2"/>
      <c r="J42" s="2"/>
      <c r="K42" s="22"/>
      <c r="L42" s="22"/>
    </row>
    <row r="43" spans="1:12" ht="22.5" customHeight="1">
      <c r="A43" s="2"/>
      <c r="B43" s="2"/>
      <c r="C43" s="2"/>
      <c r="D43" s="107"/>
      <c r="E43" s="109"/>
      <c r="F43" s="107"/>
      <c r="G43" s="109"/>
      <c r="H43" s="2"/>
      <c r="I43" s="2"/>
      <c r="J43" s="2"/>
      <c r="K43" s="22"/>
      <c r="L43" s="22"/>
    </row>
    <row r="44" spans="1:12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2"/>
      <c r="L44" s="22"/>
    </row>
    <row r="45" spans="1:12" ht="26.25" customHeight="1">
      <c r="A45" s="2"/>
      <c r="B45" s="102" t="s">
        <v>44</v>
      </c>
      <c r="C45" s="100"/>
      <c r="D45" s="100"/>
      <c r="E45" s="101"/>
      <c r="F45" s="103">
        <f>E42+G42</f>
        <v>0</v>
      </c>
      <c r="G45" s="104"/>
      <c r="H45" s="104"/>
      <c r="I45" s="105"/>
      <c r="J45" s="2"/>
      <c r="K45" s="22"/>
      <c r="L45" s="22"/>
    </row>
    <row r="47" spans="1:12" ht="44.25" customHeight="1">
      <c r="A47" s="2"/>
      <c r="B47" s="110" t="s">
        <v>111</v>
      </c>
      <c r="C47" s="111"/>
      <c r="D47" s="111"/>
      <c r="E47" s="112"/>
      <c r="F47" s="113">
        <f>F45-F28</f>
        <v>0</v>
      </c>
      <c r="G47" s="104"/>
      <c r="H47" s="104"/>
      <c r="I47" s="105"/>
      <c r="J47" s="2"/>
      <c r="K47" s="22"/>
      <c r="L47" s="22"/>
    </row>
    <row r="48" spans="1:12" ht="27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 ht="26.25" customHeight="1"/>
    <row r="50" spans="1:12" ht="61.5" customHeight="1">
      <c r="A50" s="2"/>
      <c r="B50" s="96" t="s">
        <v>112</v>
      </c>
      <c r="C50" s="97"/>
      <c r="D50" s="97"/>
      <c r="E50" s="97"/>
      <c r="F50" s="97"/>
      <c r="G50" s="97"/>
      <c r="H50" s="97"/>
      <c r="I50" s="98"/>
      <c r="J50" s="2"/>
      <c r="K50" s="22"/>
      <c r="L50" s="22"/>
    </row>
    <row r="51" spans="1:12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2"/>
      <c r="L51" s="22"/>
    </row>
    <row r="52" spans="1:12" ht="30" customHeight="1">
      <c r="A52" s="114" t="s">
        <v>64</v>
      </c>
      <c r="B52" s="115" t="s">
        <v>65</v>
      </c>
      <c r="C52" s="104"/>
      <c r="D52" s="104"/>
      <c r="E52" s="105"/>
      <c r="F52" s="123"/>
      <c r="G52" s="104"/>
      <c r="H52" s="104"/>
      <c r="I52" s="105"/>
      <c r="J52" s="2"/>
      <c r="K52" s="22"/>
      <c r="L52" s="22"/>
    </row>
    <row r="53" spans="1:12" ht="30" customHeight="1">
      <c r="A53" s="95"/>
      <c r="B53" s="115" t="s">
        <v>66</v>
      </c>
      <c r="C53" s="104"/>
      <c r="D53" s="104"/>
      <c r="E53" s="105"/>
      <c r="F53" s="123"/>
      <c r="G53" s="104"/>
      <c r="H53" s="104"/>
      <c r="I53" s="105"/>
      <c r="J53" s="2"/>
      <c r="K53" s="22"/>
      <c r="L53" s="22"/>
    </row>
    <row r="54" spans="1:12" ht="30" customHeight="1">
      <c r="A54" s="95"/>
      <c r="B54" s="115" t="s">
        <v>67</v>
      </c>
      <c r="C54" s="104"/>
      <c r="D54" s="104"/>
      <c r="E54" s="105"/>
      <c r="F54" s="124"/>
      <c r="G54" s="104"/>
      <c r="H54" s="104"/>
      <c r="I54" s="105"/>
      <c r="J54" s="2"/>
      <c r="K54" s="22"/>
      <c r="L54" s="22"/>
    </row>
    <row r="55" spans="1:12" ht="30" customHeight="1">
      <c r="A55" s="95"/>
      <c r="B55" s="115" t="s">
        <v>68</v>
      </c>
      <c r="C55" s="104"/>
      <c r="D55" s="104"/>
      <c r="E55" s="105"/>
      <c r="F55" s="123"/>
      <c r="G55" s="104"/>
      <c r="H55" s="104"/>
      <c r="I55" s="105"/>
      <c r="J55" s="2"/>
      <c r="K55" s="22"/>
      <c r="L55" s="22"/>
    </row>
    <row r="56" spans="1:12" ht="30" customHeight="1">
      <c r="A56" s="2"/>
      <c r="B56" s="125" t="s">
        <v>69</v>
      </c>
      <c r="C56" s="121"/>
      <c r="D56" s="121"/>
      <c r="E56" s="122"/>
      <c r="F56" s="123">
        <f>SUM(F52,F53,F54,F55)</f>
        <v>0</v>
      </c>
      <c r="G56" s="104"/>
      <c r="H56" s="104"/>
      <c r="I56" s="105"/>
      <c r="J56" s="2"/>
      <c r="K56" s="22"/>
      <c r="L56" s="22"/>
    </row>
    <row r="57" spans="1:12">
      <c r="K57" s="44"/>
      <c r="L57" s="44"/>
    </row>
    <row r="58" spans="1:12" ht="30" customHeight="1">
      <c r="A58" s="114" t="s">
        <v>70</v>
      </c>
      <c r="B58" s="116" t="s">
        <v>71</v>
      </c>
      <c r="C58" s="117"/>
      <c r="D58" s="117"/>
      <c r="E58" s="118"/>
      <c r="F58" s="123"/>
      <c r="G58" s="104"/>
      <c r="H58" s="104"/>
      <c r="I58" s="105"/>
      <c r="J58" s="2"/>
      <c r="K58" s="22"/>
      <c r="L58" s="22"/>
    </row>
    <row r="59" spans="1:12" ht="30" customHeight="1">
      <c r="A59" s="95"/>
      <c r="B59" s="119" t="s">
        <v>72</v>
      </c>
      <c r="C59" s="117"/>
      <c r="D59" s="117"/>
      <c r="E59" s="118"/>
      <c r="F59" s="123"/>
      <c r="G59" s="104"/>
      <c r="H59" s="104"/>
      <c r="I59" s="105"/>
      <c r="J59" s="2"/>
      <c r="K59" s="22"/>
      <c r="L59" s="22"/>
    </row>
    <row r="60" spans="1:12" ht="30" customHeight="1">
      <c r="A60" s="95"/>
      <c r="B60" s="119" t="s">
        <v>73</v>
      </c>
      <c r="C60" s="117"/>
      <c r="D60" s="117"/>
      <c r="E60" s="118"/>
      <c r="F60" s="123"/>
      <c r="G60" s="104"/>
      <c r="H60" s="104"/>
      <c r="I60" s="105"/>
      <c r="J60" s="2"/>
      <c r="K60" s="22"/>
      <c r="L60" s="22"/>
    </row>
    <row r="61" spans="1:12" ht="36" customHeight="1">
      <c r="A61" s="95"/>
      <c r="B61" s="120" t="s">
        <v>107</v>
      </c>
      <c r="C61" s="121"/>
      <c r="D61" s="121"/>
      <c r="E61" s="122"/>
      <c r="F61" s="126">
        <f>F56+F58-F59-F60</f>
        <v>0</v>
      </c>
      <c r="G61" s="104"/>
      <c r="H61" s="104"/>
      <c r="I61" s="105"/>
      <c r="J61" s="2"/>
      <c r="K61" s="45"/>
      <c r="L61" s="27"/>
    </row>
    <row r="62" spans="1:1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2"/>
      <c r="L62" s="22"/>
    </row>
    <row r="63" spans="1:12" ht="30" customHeight="1">
      <c r="A63" s="114" t="s">
        <v>74</v>
      </c>
      <c r="B63" s="115" t="s">
        <v>75</v>
      </c>
      <c r="C63" s="104"/>
      <c r="D63" s="104"/>
      <c r="E63" s="105"/>
      <c r="F63" s="123"/>
      <c r="G63" s="104"/>
      <c r="H63" s="104"/>
      <c r="I63" s="105"/>
      <c r="K63" s="45"/>
      <c r="L63" s="27"/>
    </row>
    <row r="64" spans="1:12" ht="30" customHeight="1">
      <c r="A64" s="95"/>
      <c r="B64" s="115" t="s">
        <v>76</v>
      </c>
      <c r="C64" s="104"/>
      <c r="D64" s="104"/>
      <c r="E64" s="105"/>
      <c r="F64" s="123"/>
      <c r="G64" s="104"/>
      <c r="H64" s="104"/>
      <c r="I64" s="105"/>
      <c r="K64" s="45"/>
      <c r="L64" s="27"/>
    </row>
    <row r="65" spans="1:12" ht="30" customHeight="1">
      <c r="A65" s="95"/>
      <c r="B65" s="115" t="s">
        <v>77</v>
      </c>
      <c r="C65" s="104"/>
      <c r="D65" s="104"/>
      <c r="E65" s="105"/>
      <c r="F65" s="123"/>
      <c r="G65" s="104"/>
      <c r="H65" s="104"/>
      <c r="I65" s="105"/>
      <c r="J65" s="2"/>
      <c r="K65" s="45"/>
      <c r="L65" s="27"/>
    </row>
    <row r="66" spans="1:12" ht="30" customHeight="1">
      <c r="A66" s="95"/>
      <c r="B66" s="115" t="s">
        <v>78</v>
      </c>
      <c r="C66" s="104"/>
      <c r="D66" s="104"/>
      <c r="E66" s="105"/>
      <c r="F66" s="123"/>
      <c r="G66" s="104"/>
      <c r="H66" s="104"/>
      <c r="I66" s="105"/>
      <c r="J66" s="2"/>
      <c r="L66" s="22"/>
    </row>
    <row r="67" spans="1:12" ht="39.75" customHeight="1">
      <c r="A67" s="2"/>
      <c r="B67" s="120" t="s">
        <v>106</v>
      </c>
      <c r="C67" s="121"/>
      <c r="D67" s="121"/>
      <c r="E67" s="122"/>
      <c r="F67" s="126">
        <f>F61+F63+F65+F66+F64</f>
        <v>0</v>
      </c>
      <c r="G67" s="104"/>
      <c r="H67" s="104"/>
      <c r="I67" s="105"/>
      <c r="J67" s="2"/>
      <c r="K67" s="22"/>
      <c r="L67" s="22"/>
    </row>
    <row r="68" spans="1:12" ht="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2"/>
    </row>
    <row r="69" spans="1:12" ht="21" customHeight="1">
      <c r="A69" s="2"/>
      <c r="B69" s="2"/>
      <c r="C69" s="2"/>
      <c r="D69" s="2"/>
      <c r="J69" s="2"/>
      <c r="K69" s="22"/>
      <c r="L69" s="22"/>
    </row>
    <row r="70" spans="1:12" ht="21" customHeight="1">
      <c r="A70" s="2"/>
      <c r="B70" s="46"/>
      <c r="C70" s="2"/>
      <c r="D70" s="2"/>
      <c r="J70" s="2"/>
      <c r="K70" s="22"/>
      <c r="L70" s="22"/>
    </row>
    <row r="71" spans="1:12" ht="1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</row>
    <row r="72" spans="1:12" ht="26.25" customHeight="1"/>
    <row r="73" spans="1:12" ht="61.5" customHeight="1">
      <c r="A73" s="2"/>
      <c r="B73" s="96" t="s">
        <v>79</v>
      </c>
      <c r="C73" s="97"/>
      <c r="D73" s="97"/>
      <c r="E73" s="97"/>
      <c r="F73" s="97"/>
      <c r="G73" s="97"/>
      <c r="H73" s="97"/>
      <c r="I73" s="98"/>
      <c r="J73" s="2"/>
      <c r="K73" s="22"/>
      <c r="L73" s="22"/>
    </row>
    <row r="74" spans="1:12" ht="15.75" customHeight="1">
      <c r="A74" s="2"/>
      <c r="B74" s="47"/>
      <c r="C74" s="2"/>
      <c r="D74" s="2"/>
      <c r="E74" s="2"/>
      <c r="F74" s="48"/>
      <c r="G74" s="2"/>
      <c r="H74" s="2"/>
      <c r="I74" s="2"/>
      <c r="J74" s="2"/>
      <c r="K74" s="2"/>
      <c r="L74" s="22"/>
    </row>
    <row r="75" spans="1:12" ht="15.75" customHeight="1">
      <c r="A75" s="2"/>
      <c r="B75" s="47" t="s">
        <v>80</v>
      </c>
      <c r="C75" s="2"/>
      <c r="D75" s="2"/>
      <c r="E75" s="2"/>
      <c r="F75" s="48"/>
      <c r="G75" s="2"/>
      <c r="H75" s="2"/>
      <c r="I75" s="2"/>
      <c r="J75" s="2"/>
      <c r="K75" s="2"/>
      <c r="L75" s="22"/>
    </row>
    <row r="76" spans="1:12" ht="15.75" customHeight="1">
      <c r="A76" s="2"/>
      <c r="B76" s="49">
        <f>E42</f>
        <v>0</v>
      </c>
      <c r="C76" s="2"/>
      <c r="D76" s="2"/>
      <c r="E76" s="2"/>
      <c r="F76" s="48"/>
      <c r="G76" s="2"/>
      <c r="H76" s="2"/>
      <c r="I76" s="2"/>
      <c r="J76" s="2"/>
      <c r="K76" s="2"/>
      <c r="L76" s="22"/>
    </row>
    <row r="77" spans="1:12" ht="15.75" customHeight="1">
      <c r="A77" s="2"/>
      <c r="C77" s="2"/>
      <c r="D77" s="2"/>
      <c r="E77" s="2"/>
      <c r="F77" s="48"/>
      <c r="G77" s="2"/>
      <c r="H77" s="2"/>
      <c r="I77" s="2"/>
      <c r="J77" s="2"/>
      <c r="K77" s="2"/>
      <c r="L77" s="22"/>
    </row>
    <row r="78" spans="1:12" ht="23.25" customHeight="1">
      <c r="A78" s="2"/>
      <c r="B78" s="2"/>
      <c r="D78" s="50" t="s">
        <v>81</v>
      </c>
      <c r="E78" s="51" t="s">
        <v>82</v>
      </c>
      <c r="F78" s="52" t="s">
        <v>83</v>
      </c>
      <c r="G78" s="51" t="s">
        <v>82</v>
      </c>
      <c r="H78" s="2"/>
      <c r="I78" s="2"/>
      <c r="J78" s="2"/>
      <c r="K78" s="2"/>
      <c r="L78" s="22"/>
    </row>
    <row r="79" spans="1:12" ht="51.75" customHeight="1">
      <c r="A79" s="2"/>
      <c r="B79" s="94" t="s">
        <v>84</v>
      </c>
      <c r="C79" s="95"/>
      <c r="D79" s="53">
        <f>0.6*B76</f>
        <v>0</v>
      </c>
      <c r="E79" s="54" t="e">
        <f>D79/B76</f>
        <v>#DIV/0!</v>
      </c>
      <c r="F79" s="53">
        <f>F80+F81</f>
        <v>0</v>
      </c>
      <c r="G79" s="54" t="e">
        <f>F79/B76</f>
        <v>#DIV/0!</v>
      </c>
      <c r="H79" s="55" t="e">
        <f>IF(G79&lt;E79,"   tá tranquilo","   eita!")</f>
        <v>#DIV/0!</v>
      </c>
      <c r="I79" s="56"/>
      <c r="J79" s="57"/>
      <c r="K79" s="57"/>
      <c r="L79" s="58"/>
    </row>
    <row r="80" spans="1:12" ht="51.75" hidden="1" customHeight="1">
      <c r="A80" s="57"/>
      <c r="B80" s="59" t="s">
        <v>85</v>
      </c>
      <c r="C80" s="59"/>
      <c r="D80" s="60">
        <v>2000</v>
      </c>
      <c r="E80" s="61" t="e">
        <f t="shared" ref="E80:E81" si="0">D80/$B$76</f>
        <v>#DIV/0!</v>
      </c>
      <c r="F80" s="60">
        <f>SUM(C7:C12,E7:E12,G14:G19)</f>
        <v>0</v>
      </c>
      <c r="G80" s="61" t="e">
        <f t="shared" ref="G80:G81" si="1">F80/$B$76</f>
        <v>#DIV/0!</v>
      </c>
      <c r="H80" s="62" t="e">
        <f t="shared" ref="H80:H81" si="2">IF(G80&lt;E80,"   tá tranquilo","   cuidado")</f>
        <v>#DIV/0!</v>
      </c>
      <c r="I80" s="56"/>
      <c r="J80" s="57"/>
      <c r="K80" s="58"/>
      <c r="L80" s="58"/>
    </row>
    <row r="81" spans="1:12" ht="51.75" hidden="1" customHeight="1">
      <c r="A81" s="57"/>
      <c r="B81" s="59" t="s">
        <v>86</v>
      </c>
      <c r="C81" s="59"/>
      <c r="D81" s="60">
        <f>D79-D80</f>
        <v>-2000</v>
      </c>
      <c r="E81" s="61" t="e">
        <f t="shared" si="0"/>
        <v>#DIV/0!</v>
      </c>
      <c r="F81" s="60">
        <f>SUM(G7:G12,I7:I12)</f>
        <v>0</v>
      </c>
      <c r="G81" s="61" t="e">
        <f t="shared" si="1"/>
        <v>#DIV/0!</v>
      </c>
      <c r="H81" s="62" t="e">
        <f t="shared" si="2"/>
        <v>#DIV/0!</v>
      </c>
      <c r="I81" s="56"/>
      <c r="J81" s="57"/>
      <c r="K81" s="58"/>
      <c r="L81" s="58"/>
    </row>
    <row r="82" spans="1:12" ht="51.75" customHeight="1">
      <c r="A82" s="2"/>
      <c r="B82" s="94" t="s">
        <v>87</v>
      </c>
      <c r="C82" s="95"/>
      <c r="D82" s="53">
        <f>0.2*B76</f>
        <v>0</v>
      </c>
      <c r="E82" s="54" t="e">
        <f>D82/B76</f>
        <v>#DIV/0!</v>
      </c>
      <c r="F82" s="63">
        <f>SUM(F83:F88)</f>
        <v>0</v>
      </c>
      <c r="G82" s="54" t="e">
        <f>F82/B76</f>
        <v>#DIV/0!</v>
      </c>
      <c r="H82" s="55" t="e">
        <f>IF(G82&lt;E82,"   tá tranquilo","   eita!")</f>
        <v>#DIV/0!</v>
      </c>
      <c r="I82" s="56"/>
      <c r="J82" s="57"/>
      <c r="K82" s="58"/>
      <c r="L82" s="58"/>
    </row>
    <row r="83" spans="1:12" ht="51.75" hidden="1" customHeight="1">
      <c r="A83" s="57"/>
      <c r="B83" s="64" t="str">
        <f>B13</f>
        <v>Educação</v>
      </c>
      <c r="C83" s="65"/>
      <c r="D83" s="60">
        <v>250</v>
      </c>
      <c r="E83" s="61" t="e">
        <f t="shared" ref="E83:E88" si="3">D83/$B$76</f>
        <v>#DIV/0!</v>
      </c>
      <c r="F83" s="66">
        <f>SUM(C14:C19)</f>
        <v>0</v>
      </c>
      <c r="G83" s="61" t="e">
        <f t="shared" ref="G83:G89" si="4">F83/$B$76</f>
        <v>#DIV/0!</v>
      </c>
      <c r="H83" s="62" t="e">
        <f t="shared" ref="H83:H88" si="5">IF(G83&lt;E83,"   tá tranquilo","   cuidado")</f>
        <v>#DIV/0!</v>
      </c>
      <c r="I83" s="56"/>
      <c r="J83" s="57"/>
      <c r="K83" s="58"/>
      <c r="L83" s="58"/>
    </row>
    <row r="84" spans="1:12" ht="51.75" hidden="1" customHeight="1">
      <c r="A84" s="57"/>
      <c r="B84" s="64" t="str">
        <f>H13</f>
        <v>Despesas pessoais</v>
      </c>
      <c r="C84" s="65"/>
      <c r="D84" s="60">
        <v>70</v>
      </c>
      <c r="E84" s="61" t="e">
        <f t="shared" si="3"/>
        <v>#DIV/0!</v>
      </c>
      <c r="F84" s="66">
        <f>SUM(I14:I19)</f>
        <v>0</v>
      </c>
      <c r="G84" s="61" t="e">
        <f t="shared" si="4"/>
        <v>#DIV/0!</v>
      </c>
      <c r="H84" s="62" t="e">
        <f t="shared" si="5"/>
        <v>#DIV/0!</v>
      </c>
      <c r="I84" s="56"/>
      <c r="J84" s="57"/>
      <c r="K84" s="58"/>
      <c r="L84" s="58"/>
    </row>
    <row r="85" spans="1:12" ht="51.75" hidden="1" customHeight="1">
      <c r="A85" s="57"/>
      <c r="B85" s="64" t="str">
        <f>D20</f>
        <v>Despesas financeiras</v>
      </c>
      <c r="C85" s="65"/>
      <c r="D85" s="60">
        <v>25</v>
      </c>
      <c r="E85" s="61" t="e">
        <f t="shared" si="3"/>
        <v>#DIV/0!</v>
      </c>
      <c r="F85" s="66">
        <f>SUM(E21:E26)</f>
        <v>0</v>
      </c>
      <c r="G85" s="61" t="e">
        <f t="shared" si="4"/>
        <v>#DIV/0!</v>
      </c>
      <c r="H85" s="62" t="e">
        <f t="shared" si="5"/>
        <v>#DIV/0!</v>
      </c>
      <c r="I85" s="56"/>
      <c r="J85" s="57"/>
      <c r="K85" s="58"/>
      <c r="L85" s="58"/>
    </row>
    <row r="86" spans="1:12" ht="51.75" hidden="1" customHeight="1">
      <c r="A86" s="57"/>
      <c r="B86" s="64" t="str">
        <f>F20</f>
        <v>Serviços digitais</v>
      </c>
      <c r="C86" s="65"/>
      <c r="D86" s="60">
        <v>60</v>
      </c>
      <c r="E86" s="61" t="e">
        <f t="shared" si="3"/>
        <v>#DIV/0!</v>
      </c>
      <c r="F86" s="66">
        <f>SUM(G21:G26)</f>
        <v>0</v>
      </c>
      <c r="G86" s="61" t="e">
        <f t="shared" si="4"/>
        <v>#DIV/0!</v>
      </c>
      <c r="H86" s="62" t="e">
        <f t="shared" si="5"/>
        <v>#DIV/0!</v>
      </c>
      <c r="I86" s="56"/>
      <c r="J86" s="57"/>
      <c r="K86" s="58"/>
      <c r="L86" s="58"/>
    </row>
    <row r="87" spans="1:12" ht="51.75" hidden="1" customHeight="1">
      <c r="A87" s="57"/>
      <c r="B87" s="64" t="str">
        <f>H20</f>
        <v>Gastos extras</v>
      </c>
      <c r="C87" s="65"/>
      <c r="D87" s="60">
        <v>200</v>
      </c>
      <c r="E87" s="61" t="e">
        <f t="shared" si="3"/>
        <v>#DIV/0!</v>
      </c>
      <c r="F87" s="66">
        <f>SUM(I21:I26)</f>
        <v>0</v>
      </c>
      <c r="G87" s="61" t="e">
        <f t="shared" si="4"/>
        <v>#DIV/0!</v>
      </c>
      <c r="H87" s="62" t="e">
        <f t="shared" si="5"/>
        <v>#DIV/0!</v>
      </c>
      <c r="I87" s="56"/>
      <c r="J87" s="57"/>
      <c r="K87" s="58"/>
      <c r="L87" s="58"/>
    </row>
    <row r="88" spans="1:12" ht="51.75" hidden="1" customHeight="1">
      <c r="A88" s="57"/>
      <c r="B88" s="64" t="str">
        <f>D13</f>
        <v>Lazer</v>
      </c>
      <c r="C88" s="65"/>
      <c r="D88" s="60">
        <f>D82-SUM(D83:D87)</f>
        <v>-605</v>
      </c>
      <c r="E88" s="61" t="e">
        <f t="shared" si="3"/>
        <v>#DIV/0!</v>
      </c>
      <c r="F88" s="66">
        <f>SUM(E14:E19)</f>
        <v>0</v>
      </c>
      <c r="G88" s="61" t="e">
        <f t="shared" si="4"/>
        <v>#DIV/0!</v>
      </c>
      <c r="H88" s="62" t="e">
        <f t="shared" si="5"/>
        <v>#DIV/0!</v>
      </c>
      <c r="I88" s="56"/>
      <c r="J88" s="57"/>
      <c r="K88" s="58"/>
      <c r="L88" s="58"/>
    </row>
    <row r="89" spans="1:12" ht="51.75" customHeight="1">
      <c r="A89" s="2"/>
      <c r="B89" s="67" t="s">
        <v>88</v>
      </c>
      <c r="C89" s="68"/>
      <c r="D89" s="53">
        <f>0.2*B76</f>
        <v>0</v>
      </c>
      <c r="E89" s="54" t="e">
        <f>D89/B76</f>
        <v>#DIV/0!</v>
      </c>
      <c r="F89" s="53">
        <f>SUM(C21:C26)+F47-G42</f>
        <v>0</v>
      </c>
      <c r="G89" s="54" t="e">
        <f t="shared" si="4"/>
        <v>#DIV/0!</v>
      </c>
      <c r="H89" s="55" t="e">
        <f>IF(G89&lt;E89,"   tá faltando...","   mandou bem!")</f>
        <v>#DIV/0!</v>
      </c>
      <c r="I89" s="56"/>
      <c r="J89" s="57"/>
      <c r="K89" s="58"/>
      <c r="L89" s="58"/>
    </row>
    <row r="90" spans="1:12" ht="36.75" customHeight="1">
      <c r="A90" s="2"/>
      <c r="B90" s="42" t="s">
        <v>89</v>
      </c>
      <c r="C90" s="2"/>
      <c r="D90" s="69">
        <f>SUM(D89,D82,D79)</f>
        <v>0</v>
      </c>
      <c r="E90" s="70" t="e">
        <f>D90/B76</f>
        <v>#DIV/0!</v>
      </c>
      <c r="F90" s="69">
        <f>SUM(F79,F82,F89)</f>
        <v>0</v>
      </c>
      <c r="G90" s="70" t="e">
        <f>F90/B76</f>
        <v>#DIV/0!</v>
      </c>
      <c r="H90" s="22"/>
      <c r="I90" s="22"/>
      <c r="J90" s="22"/>
      <c r="K90" s="22"/>
      <c r="L90" s="22"/>
    </row>
    <row r="91" spans="1:12" ht="15.75" customHeight="1">
      <c r="A91" s="2"/>
      <c r="B91" s="2"/>
      <c r="C91" s="2"/>
      <c r="D91" s="2"/>
      <c r="E91" s="2"/>
      <c r="F91" s="2"/>
      <c r="G91" s="2"/>
      <c r="H91" s="22"/>
      <c r="I91" s="22"/>
      <c r="J91" s="22"/>
      <c r="K91" s="22"/>
      <c r="L91" s="22"/>
    </row>
    <row r="92" spans="1:1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2"/>
      <c r="L92" s="22"/>
    </row>
    <row r="93" spans="1:12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2"/>
      <c r="L93" s="22"/>
    </row>
    <row r="94" spans="1:12" ht="15.75" customHeight="1">
      <c r="A94" s="2"/>
      <c r="B94" s="2"/>
      <c r="C94" s="2"/>
      <c r="F94" s="71" t="str">
        <f>B6</f>
        <v>Habitação</v>
      </c>
      <c r="G94" s="72">
        <f>SUM(C7:C12)</f>
        <v>0</v>
      </c>
      <c r="H94" s="2"/>
      <c r="I94" s="2"/>
      <c r="J94" s="2"/>
      <c r="K94" s="22"/>
      <c r="L94" s="22"/>
    </row>
    <row r="95" spans="1:12" ht="15.75" customHeight="1">
      <c r="A95" s="2"/>
      <c r="B95" s="2"/>
      <c r="C95" s="2"/>
      <c r="F95" s="73" t="str">
        <f>D6</f>
        <v>Comunicação</v>
      </c>
      <c r="G95" s="72">
        <f>SUM(E7:E12)</f>
        <v>0</v>
      </c>
      <c r="H95" s="2"/>
      <c r="I95" s="2"/>
      <c r="J95" s="2"/>
      <c r="K95" s="22"/>
      <c r="L95" s="22"/>
    </row>
    <row r="96" spans="1:12" ht="15.75" customHeight="1">
      <c r="A96" s="2"/>
      <c r="B96" s="2"/>
      <c r="C96" s="2"/>
      <c r="F96" s="73" t="str">
        <f>F13</f>
        <v>Saúde</v>
      </c>
      <c r="G96" s="72">
        <f>SUM(G14:G19)</f>
        <v>0</v>
      </c>
      <c r="H96" s="2"/>
      <c r="I96" s="2"/>
      <c r="J96" s="2"/>
      <c r="K96" s="22"/>
      <c r="L96" s="22"/>
    </row>
    <row r="97" spans="1:12" ht="15.75" customHeight="1">
      <c r="A97" s="2"/>
      <c r="B97" s="2"/>
      <c r="C97" s="2"/>
      <c r="F97" s="73" t="str">
        <f>F6</f>
        <v>Alimentação</v>
      </c>
      <c r="G97" s="72">
        <f>SUM(G7:G12)</f>
        <v>0</v>
      </c>
      <c r="H97" s="2"/>
      <c r="I97" s="2"/>
      <c r="J97" s="2"/>
      <c r="K97" s="22"/>
      <c r="L97" s="22"/>
    </row>
    <row r="98" spans="1:12" ht="15.75" customHeight="1">
      <c r="A98" s="2"/>
      <c r="B98" s="2"/>
      <c r="C98" s="2"/>
      <c r="F98" s="73" t="str">
        <f>H6</f>
        <v>Transporte</v>
      </c>
      <c r="G98" s="72">
        <f>SUM(I7:I12)</f>
        <v>0</v>
      </c>
      <c r="H98" s="2"/>
      <c r="I98" s="2"/>
      <c r="J98" s="2"/>
      <c r="K98" s="22"/>
      <c r="L98" s="22"/>
    </row>
    <row r="99" spans="1:12" ht="15.75" customHeight="1">
      <c r="A99" s="2"/>
      <c r="B99" s="2"/>
      <c r="C99" s="2"/>
      <c r="F99" s="73" t="str">
        <f>D13</f>
        <v>Lazer</v>
      </c>
      <c r="G99" s="72">
        <f>SUM(E14:E19)</f>
        <v>0</v>
      </c>
      <c r="H99" s="2"/>
      <c r="I99" s="2"/>
      <c r="J99" s="2"/>
      <c r="K99" s="22"/>
      <c r="L99" s="22"/>
    </row>
    <row r="100" spans="1:12" ht="15.75" customHeight="1">
      <c r="A100" s="2"/>
      <c r="B100" s="2"/>
      <c r="C100" s="2"/>
      <c r="F100" s="73" t="str">
        <f>B13</f>
        <v>Educação</v>
      </c>
      <c r="G100" s="72">
        <f>SUM(C14:C19)</f>
        <v>0</v>
      </c>
      <c r="H100" s="2"/>
      <c r="I100" s="2"/>
      <c r="J100" s="2"/>
      <c r="K100" s="22"/>
      <c r="L100" s="22"/>
    </row>
    <row r="101" spans="1:12" ht="15.75" customHeight="1">
      <c r="A101" s="2"/>
      <c r="B101" s="2"/>
      <c r="C101" s="2"/>
      <c r="F101" s="73" t="str">
        <f>H13</f>
        <v>Despesas pessoais</v>
      </c>
      <c r="G101" s="72">
        <f>SUM(I14:I19)</f>
        <v>0</v>
      </c>
      <c r="H101" s="2"/>
      <c r="I101" s="2"/>
      <c r="J101" s="2"/>
      <c r="K101" s="22"/>
      <c r="L101" s="22"/>
    </row>
    <row r="102" spans="1:12" ht="15.75" customHeight="1">
      <c r="A102" s="2"/>
      <c r="B102" s="2"/>
      <c r="C102" s="2"/>
      <c r="F102" s="73" t="str">
        <f>D20</f>
        <v>Despesas financeiras</v>
      </c>
      <c r="G102" s="72">
        <f>SUM(E21:E26)</f>
        <v>0</v>
      </c>
      <c r="H102" s="2"/>
      <c r="I102" s="2"/>
      <c r="J102" s="2"/>
      <c r="K102" s="22"/>
      <c r="L102" s="22"/>
    </row>
    <row r="103" spans="1:12" ht="15.75" customHeight="1">
      <c r="A103" s="2"/>
      <c r="B103" s="2"/>
      <c r="C103" s="2"/>
      <c r="F103" s="73" t="str">
        <f>F20</f>
        <v>Serviços digitais</v>
      </c>
      <c r="G103" s="72">
        <f>SUM(G21:G26)</f>
        <v>0</v>
      </c>
      <c r="H103" s="2"/>
      <c r="I103" s="2"/>
      <c r="J103" s="2"/>
      <c r="K103" s="22"/>
      <c r="L103" s="22"/>
    </row>
    <row r="104" spans="1:12" ht="15.75" customHeight="1">
      <c r="A104" s="2"/>
      <c r="B104" s="2"/>
      <c r="C104" s="2"/>
      <c r="F104" s="73" t="str">
        <f>H20</f>
        <v>Gastos extras</v>
      </c>
      <c r="G104" s="72">
        <f>SUM(I21:I26)</f>
        <v>0</v>
      </c>
      <c r="H104" s="2"/>
      <c r="I104" s="2"/>
      <c r="J104" s="2"/>
      <c r="K104" s="22"/>
      <c r="L104" s="22"/>
    </row>
    <row r="105" spans="1:12" ht="28.5" customHeight="1">
      <c r="A105" s="2"/>
      <c r="B105" s="2"/>
      <c r="C105" s="2"/>
      <c r="D105" s="2"/>
      <c r="E105" s="2"/>
      <c r="F105" s="74" t="s">
        <v>90</v>
      </c>
      <c r="G105" s="3">
        <f>SUM(G94:G104)</f>
        <v>0</v>
      </c>
      <c r="H105" s="2"/>
      <c r="I105" s="2"/>
      <c r="J105" s="2"/>
      <c r="K105" s="22"/>
      <c r="L105" s="22"/>
    </row>
    <row r="106" spans="1:12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2"/>
      <c r="L106" s="22"/>
    </row>
    <row r="107" spans="1:12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2"/>
      <c r="L107" s="22"/>
    </row>
    <row r="108" spans="1:12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2"/>
      <c r="L108" s="22"/>
    </row>
    <row r="109" spans="1:12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2"/>
      <c r="L109" s="22"/>
    </row>
    <row r="110" spans="1:12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2"/>
      <c r="L110" s="22"/>
    </row>
    <row r="111" spans="1:12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2"/>
      <c r="L111" s="22"/>
    </row>
    <row r="112" spans="1: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2"/>
      <c r="L112" s="22"/>
    </row>
    <row r="113" spans="1:1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2"/>
      <c r="L113" s="22"/>
    </row>
    <row r="114" spans="1:12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2"/>
      <c r="L114" s="22"/>
    </row>
    <row r="115" spans="1:12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2"/>
      <c r="L115" s="22"/>
    </row>
    <row r="116" spans="1:12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2"/>
      <c r="L116" s="22"/>
    </row>
    <row r="117" spans="1:12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2"/>
      <c r="L117" s="22"/>
    </row>
    <row r="118" spans="1:12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2"/>
      <c r="L118" s="22"/>
    </row>
    <row r="119" spans="1:12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2"/>
      <c r="L119" s="22"/>
    </row>
    <row r="120" spans="1:12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2"/>
      <c r="L120" s="22"/>
    </row>
    <row r="121" spans="1:12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2"/>
      <c r="L121" s="22"/>
    </row>
    <row r="122" spans="1:1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2"/>
      <c r="L122" s="22"/>
    </row>
    <row r="123" spans="1:12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2"/>
      <c r="L123" s="22"/>
    </row>
    <row r="124" spans="1:12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2"/>
      <c r="L124" s="22"/>
    </row>
    <row r="125" spans="1:12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2"/>
      <c r="L125" s="22"/>
    </row>
    <row r="126" spans="1:12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2"/>
      <c r="L126" s="22"/>
    </row>
    <row r="127" spans="1:12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2"/>
      <c r="L127" s="22"/>
    </row>
    <row r="128" spans="1:12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2"/>
      <c r="L128" s="22"/>
    </row>
    <row r="129" spans="1:12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2"/>
      <c r="L129" s="22"/>
    </row>
    <row r="130" spans="1:12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2"/>
      <c r="L130" s="22"/>
    </row>
    <row r="131" spans="1:12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2"/>
      <c r="L131" s="22"/>
    </row>
    <row r="132" spans="1:1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2"/>
      <c r="L132" s="22"/>
    </row>
    <row r="133" spans="1:12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2"/>
      <c r="L133" s="22"/>
    </row>
    <row r="134" spans="1:12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2"/>
      <c r="L134" s="22"/>
    </row>
    <row r="135" spans="1:12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2"/>
      <c r="L135" s="22"/>
    </row>
    <row r="136" spans="1:12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2"/>
      <c r="L136" s="22"/>
    </row>
    <row r="137" spans="1:12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2"/>
      <c r="L137" s="22"/>
    </row>
    <row r="138" spans="1:12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2"/>
      <c r="L138" s="22"/>
    </row>
    <row r="139" spans="1:12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2"/>
      <c r="L139" s="22"/>
    </row>
    <row r="140" spans="1:12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2"/>
      <c r="L140" s="22"/>
    </row>
    <row r="141" spans="1:12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2"/>
      <c r="L141" s="22"/>
    </row>
    <row r="142" spans="1:1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2"/>
      <c r="L142" s="22"/>
    </row>
    <row r="143" spans="1:12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2"/>
      <c r="L143" s="22"/>
    </row>
    <row r="144" spans="1:12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2"/>
      <c r="L144" s="22"/>
    </row>
    <row r="145" spans="1:12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2"/>
      <c r="L145" s="22"/>
    </row>
    <row r="146" spans="1:12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2"/>
      <c r="L146" s="22"/>
    </row>
    <row r="147" spans="1:12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2"/>
      <c r="L147" s="22"/>
    </row>
    <row r="148" spans="1:12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2"/>
      <c r="L148" s="22"/>
    </row>
    <row r="149" spans="1:12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2"/>
      <c r="L149" s="22"/>
    </row>
    <row r="150" spans="1:12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2"/>
      <c r="L150" s="22"/>
    </row>
    <row r="151" spans="1:12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2"/>
      <c r="L151" s="22"/>
    </row>
    <row r="152" spans="1:1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2"/>
      <c r="L152" s="22"/>
    </row>
    <row r="153" spans="1:12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2"/>
      <c r="L153" s="22"/>
    </row>
    <row r="154" spans="1:12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2"/>
      <c r="L154" s="22"/>
    </row>
    <row r="155" spans="1:12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2"/>
      <c r="L155" s="22"/>
    </row>
    <row r="156" spans="1:12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2"/>
      <c r="L156" s="22"/>
    </row>
    <row r="157" spans="1:12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2"/>
      <c r="L157" s="22"/>
    </row>
    <row r="158" spans="1:12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2"/>
      <c r="L158" s="22"/>
    </row>
    <row r="159" spans="1:12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2"/>
      <c r="L159" s="22"/>
    </row>
    <row r="160" spans="1:12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2"/>
      <c r="L160" s="22"/>
    </row>
    <row r="161" spans="1:12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2"/>
      <c r="L161" s="22"/>
    </row>
    <row r="162" spans="1:1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2"/>
      <c r="L162" s="22"/>
    </row>
    <row r="163" spans="1:12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2"/>
      <c r="L163" s="22"/>
    </row>
    <row r="164" spans="1:12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2"/>
      <c r="L164" s="22"/>
    </row>
    <row r="165" spans="1:12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2"/>
      <c r="L165" s="22"/>
    </row>
    <row r="166" spans="1:12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2"/>
      <c r="L166" s="22"/>
    </row>
    <row r="167" spans="1:12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2"/>
      <c r="L167" s="22"/>
    </row>
    <row r="168" spans="1:12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2"/>
      <c r="L168" s="22"/>
    </row>
    <row r="169" spans="1:12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2"/>
      <c r="L169" s="22"/>
    </row>
    <row r="170" spans="1:12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2"/>
      <c r="L170" s="22"/>
    </row>
    <row r="171" spans="1:12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2"/>
      <c r="L171" s="22"/>
    </row>
    <row r="172" spans="1:1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2"/>
      <c r="L172" s="22"/>
    </row>
    <row r="173" spans="1:12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2"/>
      <c r="L173" s="22"/>
    </row>
    <row r="174" spans="1:12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2"/>
      <c r="L174" s="22"/>
    </row>
    <row r="175" spans="1:12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2"/>
      <c r="L175" s="22"/>
    </row>
    <row r="176" spans="1:12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2"/>
      <c r="L176" s="22"/>
    </row>
    <row r="177" spans="1:12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2"/>
      <c r="L177" s="22"/>
    </row>
    <row r="178" spans="1:12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2"/>
      <c r="L178" s="22"/>
    </row>
    <row r="179" spans="1:12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2"/>
      <c r="L179" s="22"/>
    </row>
    <row r="180" spans="1:12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2"/>
      <c r="L180" s="22"/>
    </row>
    <row r="181" spans="1:12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2"/>
      <c r="L181" s="22"/>
    </row>
    <row r="182" spans="1:1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2"/>
      <c r="L182" s="22"/>
    </row>
    <row r="183" spans="1:12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2"/>
      <c r="L183" s="22"/>
    </row>
    <row r="184" spans="1:12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2"/>
      <c r="L184" s="22"/>
    </row>
    <row r="185" spans="1:12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2"/>
      <c r="L185" s="22"/>
    </row>
    <row r="186" spans="1:12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2"/>
      <c r="L186" s="22"/>
    </row>
    <row r="187" spans="1:12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2"/>
      <c r="L187" s="22"/>
    </row>
    <row r="188" spans="1:12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2"/>
      <c r="L188" s="22"/>
    </row>
    <row r="189" spans="1:12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2"/>
      <c r="L189" s="22"/>
    </row>
    <row r="190" spans="1:12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2"/>
      <c r="L190" s="22"/>
    </row>
    <row r="191" spans="1:12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2"/>
      <c r="L191" s="22"/>
    </row>
    <row r="192" spans="1:1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2"/>
      <c r="L192" s="22"/>
    </row>
    <row r="193" spans="1:12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2"/>
      <c r="L193" s="22"/>
    </row>
    <row r="194" spans="1:12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2"/>
      <c r="L194" s="22"/>
    </row>
    <row r="195" spans="1:12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2"/>
      <c r="L195" s="22"/>
    </row>
    <row r="196" spans="1:12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2"/>
      <c r="L196" s="22"/>
    </row>
    <row r="197" spans="1:12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2"/>
      <c r="L197" s="22"/>
    </row>
    <row r="198" spans="1:1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2"/>
      <c r="L198" s="22"/>
    </row>
    <row r="199" spans="1:1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2"/>
      <c r="L199" s="22"/>
    </row>
    <row r="200" spans="1:1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2"/>
      <c r="L200" s="22"/>
    </row>
    <row r="201" spans="1:1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2"/>
      <c r="L201" s="22"/>
    </row>
    <row r="202" spans="1:1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2"/>
      <c r="L202" s="22"/>
    </row>
    <row r="203" spans="1:1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2"/>
      <c r="L203" s="22"/>
    </row>
    <row r="204" spans="1:1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2"/>
      <c r="L204" s="22"/>
    </row>
    <row r="205" spans="1:1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2"/>
      <c r="L205" s="22"/>
    </row>
    <row r="206" spans="1:1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2"/>
      <c r="L206" s="22"/>
    </row>
    <row r="207" spans="1:1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2"/>
      <c r="L207" s="22"/>
    </row>
    <row r="208" spans="1:12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2"/>
      <c r="L208" s="22"/>
    </row>
    <row r="209" spans="1:12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2"/>
      <c r="L209" s="22"/>
    </row>
    <row r="210" spans="1:12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2"/>
      <c r="L210" s="22"/>
    </row>
    <row r="211" spans="1:12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2"/>
      <c r="L211" s="22"/>
    </row>
    <row r="212" spans="1: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2"/>
      <c r="L212" s="22"/>
    </row>
    <row r="213" spans="1:12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2"/>
      <c r="L213" s="22"/>
    </row>
    <row r="214" spans="1:12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2"/>
      <c r="L214" s="22"/>
    </row>
    <row r="215" spans="1:12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2"/>
      <c r="L215" s="22"/>
    </row>
    <row r="216" spans="1:12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2"/>
      <c r="L216" s="22"/>
    </row>
    <row r="217" spans="1:12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2"/>
      <c r="L217" s="22"/>
    </row>
    <row r="218" spans="1:12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2"/>
      <c r="L218" s="22"/>
    </row>
    <row r="219" spans="1:12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2"/>
      <c r="L219" s="22"/>
    </row>
    <row r="220" spans="1:12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2"/>
      <c r="L220" s="22"/>
    </row>
    <row r="221" spans="1:12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2"/>
      <c r="L221" s="22"/>
    </row>
    <row r="222" spans="1:1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2"/>
      <c r="L222" s="22"/>
    </row>
    <row r="223" spans="1:12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2"/>
      <c r="L223" s="22"/>
    </row>
    <row r="224" spans="1:12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2"/>
      <c r="L224" s="22"/>
    </row>
    <row r="225" spans="1:1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2"/>
      <c r="L225" s="22"/>
    </row>
    <row r="226" spans="1:1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2"/>
      <c r="L226" s="22"/>
    </row>
    <row r="227" spans="1:1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2"/>
      <c r="L227" s="22"/>
    </row>
    <row r="228" spans="1:1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2"/>
      <c r="L228" s="22"/>
    </row>
    <row r="229" spans="1:1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2"/>
      <c r="L229" s="22"/>
    </row>
    <row r="230" spans="1:12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2"/>
      <c r="L230" s="22"/>
    </row>
    <row r="231" spans="1:12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2"/>
      <c r="L231" s="22"/>
    </row>
    <row r="232" spans="1:1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2"/>
      <c r="L232" s="22"/>
    </row>
    <row r="233" spans="1:12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2"/>
      <c r="L233" s="22"/>
    </row>
    <row r="234" spans="1:12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2"/>
      <c r="L234" s="22"/>
    </row>
    <row r="235" spans="1:12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2"/>
      <c r="L235" s="22"/>
    </row>
    <row r="236" spans="1:12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2"/>
      <c r="L236" s="22"/>
    </row>
    <row r="237" spans="1:12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2"/>
      <c r="L237" s="22"/>
    </row>
    <row r="238" spans="1:12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2"/>
      <c r="L238" s="22"/>
    </row>
    <row r="239" spans="1:12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2"/>
      <c r="L239" s="22"/>
    </row>
    <row r="240" spans="1:12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2"/>
      <c r="L240" s="22"/>
    </row>
    <row r="241" spans="1:12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2"/>
      <c r="L241" s="22"/>
    </row>
    <row r="242" spans="1:1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2"/>
      <c r="L242" s="22"/>
    </row>
    <row r="243" spans="1:12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2"/>
      <c r="L243" s="22"/>
    </row>
    <row r="244" spans="1:12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2"/>
      <c r="L244" s="22"/>
    </row>
    <row r="245" spans="1:12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2"/>
      <c r="L245" s="22"/>
    </row>
    <row r="246" spans="1:12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2"/>
      <c r="L246" s="22"/>
    </row>
    <row r="247" spans="1:12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2"/>
      <c r="L247" s="22"/>
    </row>
    <row r="248" spans="1:12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2"/>
      <c r="L248" s="22"/>
    </row>
    <row r="249" spans="1:12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2"/>
      <c r="L249" s="22"/>
    </row>
    <row r="250" spans="1:12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2"/>
      <c r="L250" s="22"/>
    </row>
    <row r="251" spans="1:12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2"/>
      <c r="L251" s="22"/>
    </row>
    <row r="252" spans="1:1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2"/>
      <c r="L252" s="22"/>
    </row>
    <row r="253" spans="1:12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2"/>
      <c r="L253" s="22"/>
    </row>
    <row r="254" spans="1:12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2"/>
      <c r="L254" s="22"/>
    </row>
    <row r="255" spans="1:12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2"/>
      <c r="L255" s="22"/>
    </row>
    <row r="256" spans="1:12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2"/>
      <c r="L256" s="22"/>
    </row>
    <row r="257" spans="1:12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2"/>
      <c r="L257" s="22"/>
    </row>
    <row r="258" spans="1:12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2"/>
      <c r="L258" s="22"/>
    </row>
    <row r="259" spans="1:12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2"/>
      <c r="L259" s="22"/>
    </row>
    <row r="260" spans="1:12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2"/>
      <c r="L260" s="22"/>
    </row>
    <row r="261" spans="1:12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2"/>
      <c r="L261" s="22"/>
    </row>
    <row r="262" spans="1:1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2"/>
      <c r="L262" s="22"/>
    </row>
    <row r="263" spans="1:12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2"/>
      <c r="L263" s="22"/>
    </row>
    <row r="264" spans="1:12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2"/>
      <c r="L264" s="22"/>
    </row>
    <row r="265" spans="1:12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2"/>
      <c r="L265" s="22"/>
    </row>
    <row r="266" spans="1:12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2"/>
      <c r="L266" s="22"/>
    </row>
    <row r="267" spans="1:12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2"/>
      <c r="L267" s="22"/>
    </row>
    <row r="268" spans="1:12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2"/>
      <c r="L268" s="22"/>
    </row>
    <row r="269" spans="1:12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2"/>
      <c r="L269" s="22"/>
    </row>
    <row r="270" spans="1:12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2"/>
      <c r="L270" s="22"/>
    </row>
    <row r="271" spans="1:12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2"/>
      <c r="L271" s="22"/>
    </row>
    <row r="272" spans="1:1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2"/>
      <c r="L272" s="22"/>
    </row>
    <row r="273" spans="1:12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2"/>
      <c r="L273" s="22"/>
    </row>
    <row r="274" spans="1:12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2"/>
      <c r="L274" s="22"/>
    </row>
    <row r="275" spans="1:12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2"/>
      <c r="L275" s="22"/>
    </row>
    <row r="276" spans="1:12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2"/>
      <c r="L276" s="22"/>
    </row>
    <row r="277" spans="1:12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2"/>
      <c r="L277" s="22"/>
    </row>
    <row r="278" spans="1:12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2"/>
      <c r="L278" s="22"/>
    </row>
    <row r="279" spans="1:12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2"/>
      <c r="L279" s="22"/>
    </row>
    <row r="280" spans="1:12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2"/>
      <c r="L280" s="22"/>
    </row>
    <row r="281" spans="1:12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2"/>
      <c r="L281" s="22"/>
    </row>
    <row r="282" spans="1:1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2"/>
      <c r="L282" s="22"/>
    </row>
    <row r="283" spans="1:12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2"/>
      <c r="L283" s="22"/>
    </row>
    <row r="284" spans="1:12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2"/>
      <c r="L284" s="22"/>
    </row>
    <row r="285" spans="1:12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2"/>
      <c r="L285" s="22"/>
    </row>
    <row r="286" spans="1:12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2"/>
      <c r="L286" s="22"/>
    </row>
    <row r="287" spans="1:12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2"/>
      <c r="L287" s="22"/>
    </row>
    <row r="288" spans="1:12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2"/>
      <c r="L288" s="22"/>
    </row>
    <row r="289" spans="1:12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2"/>
      <c r="L289" s="22"/>
    </row>
    <row r="290" spans="1:12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2"/>
      <c r="L290" s="22"/>
    </row>
    <row r="291" spans="1:12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2"/>
      <c r="L291" s="22"/>
    </row>
    <row r="292" spans="1:1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2"/>
      <c r="L292" s="22"/>
    </row>
    <row r="293" spans="1:12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2"/>
      <c r="L293" s="22"/>
    </row>
    <row r="294" spans="1:12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2"/>
      <c r="L294" s="22"/>
    </row>
    <row r="295" spans="1:12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2"/>
      <c r="L295" s="22"/>
    </row>
    <row r="296" spans="1:12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2"/>
      <c r="L296" s="22"/>
    </row>
    <row r="297" spans="1:12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2"/>
      <c r="L297" s="22"/>
    </row>
    <row r="298" spans="1:12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2"/>
      <c r="L298" s="22"/>
    </row>
    <row r="299" spans="1:12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2"/>
      <c r="L299" s="22"/>
    </row>
    <row r="300" spans="1:12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2"/>
      <c r="L300" s="22"/>
    </row>
    <row r="301" spans="1:12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2"/>
      <c r="L301" s="22"/>
    </row>
    <row r="302" spans="1:1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2"/>
      <c r="L302" s="22"/>
    </row>
    <row r="303" spans="1:12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2"/>
      <c r="L303" s="22"/>
    </row>
    <row r="304" spans="1:12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2"/>
      <c r="L304" s="22"/>
    </row>
    <row r="305" spans="1:12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2"/>
      <c r="L305" s="22"/>
    </row>
    <row r="306" spans="1:12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2"/>
      <c r="L306" s="22"/>
    </row>
    <row r="307" spans="1:12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2"/>
      <c r="L307" s="22"/>
    </row>
    <row r="308" spans="1:12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2"/>
      <c r="L308" s="22"/>
    </row>
    <row r="309" spans="1:12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2"/>
      <c r="L309" s="22"/>
    </row>
    <row r="310" spans="1:12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2"/>
      <c r="L310" s="22"/>
    </row>
    <row r="311" spans="1:12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2"/>
      <c r="L311" s="22"/>
    </row>
    <row r="312" spans="1: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2"/>
      <c r="L312" s="22"/>
    </row>
    <row r="313" spans="1:12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2"/>
      <c r="L313" s="22"/>
    </row>
    <row r="314" spans="1:12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2"/>
      <c r="L314" s="22"/>
    </row>
    <row r="315" spans="1:12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2"/>
      <c r="L315" s="22"/>
    </row>
    <row r="316" spans="1:12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2"/>
      <c r="L316" s="22"/>
    </row>
    <row r="317" spans="1:12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2"/>
      <c r="L317" s="22"/>
    </row>
    <row r="318" spans="1:12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2"/>
      <c r="L318" s="22"/>
    </row>
    <row r="319" spans="1:12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2"/>
      <c r="L319" s="22"/>
    </row>
    <row r="320" spans="1:12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2"/>
      <c r="L320" s="22"/>
    </row>
    <row r="321" spans="1:12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2"/>
      <c r="L321" s="22"/>
    </row>
    <row r="322" spans="1:1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2"/>
      <c r="L322" s="22"/>
    </row>
    <row r="323" spans="1:12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2"/>
      <c r="L323" s="22"/>
    </row>
    <row r="324" spans="1:12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2"/>
      <c r="L324" s="22"/>
    </row>
    <row r="325" spans="1:12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2"/>
      <c r="L325" s="22"/>
    </row>
    <row r="326" spans="1:12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2"/>
      <c r="L326" s="22"/>
    </row>
    <row r="327" spans="1:12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2"/>
      <c r="L327" s="22"/>
    </row>
    <row r="328" spans="1:12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2"/>
      <c r="L328" s="22"/>
    </row>
    <row r="329" spans="1:12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2"/>
      <c r="L329" s="22"/>
    </row>
    <row r="330" spans="1:12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2"/>
      <c r="L330" s="22"/>
    </row>
    <row r="331" spans="1:12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2"/>
      <c r="L331" s="22"/>
    </row>
    <row r="332" spans="1:1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2"/>
      <c r="L332" s="22"/>
    </row>
    <row r="333" spans="1:12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2"/>
      <c r="L333" s="22"/>
    </row>
    <row r="334" spans="1:12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2"/>
      <c r="L334" s="22"/>
    </row>
    <row r="335" spans="1:12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2"/>
      <c r="L335" s="22"/>
    </row>
    <row r="336" spans="1:12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2"/>
      <c r="L336" s="22"/>
    </row>
    <row r="337" spans="1:12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2"/>
      <c r="L337" s="22"/>
    </row>
    <row r="338" spans="1:12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2"/>
      <c r="L338" s="22"/>
    </row>
    <row r="339" spans="1:12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2"/>
      <c r="L339" s="22"/>
    </row>
    <row r="340" spans="1:12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2"/>
      <c r="L340" s="22"/>
    </row>
    <row r="341" spans="1:12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2"/>
      <c r="L341" s="22"/>
    </row>
    <row r="342" spans="1:1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2"/>
      <c r="L342" s="22"/>
    </row>
    <row r="343" spans="1:12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2"/>
      <c r="L343" s="22"/>
    </row>
    <row r="344" spans="1:12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2"/>
      <c r="L344" s="22"/>
    </row>
    <row r="345" spans="1:12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2"/>
      <c r="L345" s="22"/>
    </row>
    <row r="346" spans="1:12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2"/>
      <c r="L346" s="22"/>
    </row>
    <row r="347" spans="1:12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2"/>
      <c r="L347" s="22"/>
    </row>
    <row r="348" spans="1:12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2"/>
      <c r="L348" s="22"/>
    </row>
    <row r="349" spans="1:12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2"/>
      <c r="L349" s="22"/>
    </row>
    <row r="350" spans="1:12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2"/>
      <c r="L350" s="22"/>
    </row>
    <row r="351" spans="1:12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2"/>
      <c r="L351" s="22"/>
    </row>
    <row r="352" spans="1:1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2"/>
      <c r="L352" s="22"/>
    </row>
    <row r="353" spans="1:12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2"/>
      <c r="L353" s="22"/>
    </row>
    <row r="354" spans="1:12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2"/>
      <c r="L354" s="22"/>
    </row>
    <row r="355" spans="1:12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2"/>
      <c r="L355" s="22"/>
    </row>
    <row r="356" spans="1:12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2"/>
      <c r="L356" s="22"/>
    </row>
    <row r="357" spans="1:12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2"/>
      <c r="L357" s="22"/>
    </row>
    <row r="358" spans="1:12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2"/>
      <c r="L358" s="22"/>
    </row>
    <row r="359" spans="1:12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2"/>
      <c r="L359" s="22"/>
    </row>
    <row r="360" spans="1:12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2"/>
      <c r="L360" s="22"/>
    </row>
    <row r="361" spans="1:12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2"/>
      <c r="L361" s="22"/>
    </row>
    <row r="362" spans="1:1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2"/>
      <c r="L362" s="22"/>
    </row>
    <row r="363" spans="1:12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2"/>
      <c r="L363" s="22"/>
    </row>
    <row r="364" spans="1:12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2"/>
      <c r="L364" s="22"/>
    </row>
    <row r="365" spans="1:12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2"/>
      <c r="L365" s="22"/>
    </row>
    <row r="366" spans="1:12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2"/>
      <c r="L366" s="22"/>
    </row>
    <row r="367" spans="1:12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2"/>
      <c r="L367" s="22"/>
    </row>
    <row r="368" spans="1:12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2"/>
      <c r="L368" s="22"/>
    </row>
    <row r="369" spans="1:12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2"/>
      <c r="L369" s="22"/>
    </row>
    <row r="370" spans="1:12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2"/>
      <c r="L370" s="22"/>
    </row>
    <row r="371" spans="1:12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2"/>
      <c r="L371" s="22"/>
    </row>
    <row r="372" spans="1:1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2"/>
      <c r="L372" s="22"/>
    </row>
    <row r="373" spans="1:12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2"/>
      <c r="L373" s="22"/>
    </row>
    <row r="374" spans="1:12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2"/>
      <c r="L374" s="22"/>
    </row>
    <row r="375" spans="1:12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2"/>
      <c r="L375" s="22"/>
    </row>
    <row r="376" spans="1:12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2"/>
      <c r="L376" s="22"/>
    </row>
    <row r="377" spans="1:12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2"/>
      <c r="L377" s="22"/>
    </row>
    <row r="378" spans="1:12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2"/>
      <c r="L378" s="22"/>
    </row>
    <row r="379" spans="1:12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2"/>
      <c r="L379" s="22"/>
    </row>
    <row r="380" spans="1:12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2"/>
      <c r="L380" s="22"/>
    </row>
    <row r="381" spans="1:12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2"/>
      <c r="L381" s="22"/>
    </row>
    <row r="382" spans="1:1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2"/>
      <c r="L382" s="22"/>
    </row>
    <row r="383" spans="1:12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2"/>
      <c r="L383" s="22"/>
    </row>
    <row r="384" spans="1:12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2"/>
      <c r="L384" s="22"/>
    </row>
    <row r="385" spans="1:12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2"/>
      <c r="L385" s="22"/>
    </row>
    <row r="386" spans="1:12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2"/>
      <c r="L386" s="22"/>
    </row>
    <row r="387" spans="1:12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2"/>
      <c r="L387" s="22"/>
    </row>
    <row r="388" spans="1:12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2"/>
      <c r="L388" s="22"/>
    </row>
    <row r="389" spans="1:12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2"/>
      <c r="L389" s="22"/>
    </row>
    <row r="390" spans="1:12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2"/>
      <c r="L390" s="22"/>
    </row>
    <row r="391" spans="1:12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2"/>
      <c r="L391" s="22"/>
    </row>
    <row r="392" spans="1:1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2"/>
      <c r="L392" s="22"/>
    </row>
    <row r="393" spans="1:12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2"/>
      <c r="L393" s="22"/>
    </row>
    <row r="394" spans="1:12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2"/>
      <c r="L394" s="22"/>
    </row>
    <row r="395" spans="1:12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2"/>
      <c r="L395" s="22"/>
    </row>
    <row r="396" spans="1:12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2"/>
      <c r="L396" s="22"/>
    </row>
    <row r="397" spans="1:12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2"/>
      <c r="L397" s="22"/>
    </row>
    <row r="398" spans="1:12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2"/>
      <c r="L398" s="22"/>
    </row>
    <row r="399" spans="1:12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2"/>
      <c r="L399" s="22"/>
    </row>
    <row r="400" spans="1:12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2"/>
      <c r="L400" s="22"/>
    </row>
    <row r="401" spans="1:12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2"/>
      <c r="L401" s="22"/>
    </row>
    <row r="402" spans="1:1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2"/>
      <c r="L402" s="22"/>
    </row>
    <row r="403" spans="1:12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2"/>
      <c r="L403" s="22"/>
    </row>
    <row r="404" spans="1:12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2"/>
      <c r="L404" s="22"/>
    </row>
    <row r="405" spans="1:12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2"/>
      <c r="L405" s="22"/>
    </row>
    <row r="406" spans="1:12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2"/>
      <c r="L406" s="22"/>
    </row>
    <row r="407" spans="1:12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2"/>
      <c r="L407" s="22"/>
    </row>
    <row r="408" spans="1:12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2"/>
      <c r="L408" s="22"/>
    </row>
    <row r="409" spans="1:12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2"/>
      <c r="L409" s="22"/>
    </row>
    <row r="410" spans="1:12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2"/>
      <c r="L410" s="22"/>
    </row>
    <row r="411" spans="1:12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2"/>
      <c r="L411" s="22"/>
    </row>
    <row r="412" spans="1: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2"/>
      <c r="L412" s="22"/>
    </row>
    <row r="413" spans="1:12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2"/>
      <c r="L413" s="22"/>
    </row>
    <row r="414" spans="1:12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2"/>
      <c r="L414" s="22"/>
    </row>
    <row r="415" spans="1:12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2"/>
      <c r="L415" s="22"/>
    </row>
    <row r="416" spans="1:12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2"/>
      <c r="L416" s="22"/>
    </row>
    <row r="417" spans="1:12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2"/>
      <c r="L417" s="22"/>
    </row>
    <row r="418" spans="1:12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2"/>
      <c r="L418" s="22"/>
    </row>
    <row r="419" spans="1:12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2"/>
      <c r="L419" s="22"/>
    </row>
    <row r="420" spans="1:12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2"/>
      <c r="L420" s="22"/>
    </row>
    <row r="421" spans="1:12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2"/>
      <c r="L421" s="22"/>
    </row>
    <row r="422" spans="1:1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2"/>
      <c r="L422" s="22"/>
    </row>
    <row r="423" spans="1:12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2"/>
      <c r="L423" s="22"/>
    </row>
    <row r="424" spans="1:12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2"/>
      <c r="L424" s="22"/>
    </row>
    <row r="425" spans="1:12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2"/>
      <c r="L425" s="22"/>
    </row>
    <row r="426" spans="1:12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2"/>
      <c r="L426" s="22"/>
    </row>
    <row r="427" spans="1:12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2"/>
      <c r="L427" s="22"/>
    </row>
    <row r="428" spans="1:12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2"/>
      <c r="L428" s="22"/>
    </row>
    <row r="429" spans="1:12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2"/>
      <c r="L429" s="22"/>
    </row>
    <row r="430" spans="1:12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2"/>
      <c r="L430" s="22"/>
    </row>
    <row r="431" spans="1:12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2"/>
      <c r="L431" s="22"/>
    </row>
    <row r="432" spans="1:1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2"/>
      <c r="L432" s="22"/>
    </row>
    <row r="433" spans="1:12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2"/>
      <c r="L433" s="22"/>
    </row>
    <row r="434" spans="1:12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2"/>
      <c r="L434" s="22"/>
    </row>
    <row r="435" spans="1:12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2"/>
      <c r="L435" s="22"/>
    </row>
    <row r="436" spans="1:12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2"/>
      <c r="L436" s="22"/>
    </row>
    <row r="437" spans="1:12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2"/>
      <c r="L437" s="22"/>
    </row>
    <row r="438" spans="1:12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2"/>
      <c r="L438" s="22"/>
    </row>
    <row r="439" spans="1:12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2"/>
      <c r="L439" s="22"/>
    </row>
    <row r="440" spans="1:12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2"/>
      <c r="L440" s="22"/>
    </row>
    <row r="441" spans="1:12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2"/>
      <c r="L441" s="22"/>
    </row>
    <row r="442" spans="1:1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2"/>
      <c r="L442" s="22"/>
    </row>
    <row r="443" spans="1:12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2"/>
      <c r="L443" s="22"/>
    </row>
    <row r="444" spans="1:12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2"/>
      <c r="L444" s="22"/>
    </row>
    <row r="445" spans="1:12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2"/>
      <c r="L445" s="22"/>
    </row>
    <row r="446" spans="1:12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2"/>
      <c r="L446" s="22"/>
    </row>
    <row r="447" spans="1:12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2"/>
      <c r="L447" s="22"/>
    </row>
    <row r="448" spans="1:12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2"/>
      <c r="L448" s="22"/>
    </row>
    <row r="449" spans="1:12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2"/>
      <c r="L449" s="22"/>
    </row>
    <row r="450" spans="1:12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2"/>
      <c r="L450" s="22"/>
    </row>
    <row r="451" spans="1:12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2"/>
      <c r="L451" s="22"/>
    </row>
    <row r="452" spans="1:1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2"/>
      <c r="L452" s="22"/>
    </row>
    <row r="453" spans="1:12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2"/>
      <c r="L453" s="22"/>
    </row>
    <row r="454" spans="1:12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2"/>
      <c r="L454" s="22"/>
    </row>
    <row r="455" spans="1:12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2"/>
      <c r="L455" s="22"/>
    </row>
    <row r="456" spans="1:12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2"/>
      <c r="L456" s="22"/>
    </row>
    <row r="457" spans="1:12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2"/>
      <c r="L457" s="22"/>
    </row>
    <row r="458" spans="1:12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2"/>
      <c r="L458" s="22"/>
    </row>
    <row r="459" spans="1:12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2"/>
      <c r="L459" s="22"/>
    </row>
    <row r="460" spans="1:12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2"/>
      <c r="L460" s="22"/>
    </row>
    <row r="461" spans="1:12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2"/>
      <c r="L461" s="22"/>
    </row>
    <row r="462" spans="1:1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2"/>
      <c r="L462" s="22"/>
    </row>
    <row r="463" spans="1:12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2"/>
      <c r="L463" s="22"/>
    </row>
    <row r="464" spans="1:12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2"/>
      <c r="L464" s="22"/>
    </row>
    <row r="465" spans="1:12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2"/>
      <c r="L465" s="22"/>
    </row>
    <row r="466" spans="1:12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2"/>
      <c r="L466" s="22"/>
    </row>
    <row r="467" spans="1:12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2"/>
      <c r="L467" s="22"/>
    </row>
    <row r="468" spans="1:12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2"/>
      <c r="L468" s="22"/>
    </row>
    <row r="469" spans="1:12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2"/>
      <c r="L469" s="22"/>
    </row>
    <row r="470" spans="1:12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2"/>
      <c r="L470" s="22"/>
    </row>
    <row r="471" spans="1:12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2"/>
      <c r="L471" s="22"/>
    </row>
    <row r="472" spans="1:1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2"/>
      <c r="L472" s="22"/>
    </row>
    <row r="473" spans="1:12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2"/>
      <c r="L473" s="22"/>
    </row>
    <row r="474" spans="1:12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2"/>
      <c r="L474" s="22"/>
    </row>
    <row r="475" spans="1:12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2"/>
      <c r="L475" s="22"/>
    </row>
    <row r="476" spans="1:12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2"/>
      <c r="L476" s="22"/>
    </row>
    <row r="477" spans="1:12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2"/>
      <c r="L477" s="22"/>
    </row>
    <row r="478" spans="1:12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2"/>
      <c r="L478" s="22"/>
    </row>
    <row r="479" spans="1:12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2"/>
      <c r="L479" s="22"/>
    </row>
    <row r="480" spans="1:12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2"/>
      <c r="L480" s="22"/>
    </row>
    <row r="481" spans="1:12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2"/>
      <c r="L481" s="22"/>
    </row>
    <row r="482" spans="1:1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2"/>
      <c r="L482" s="22"/>
    </row>
    <row r="483" spans="1:12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2"/>
      <c r="L483" s="22"/>
    </row>
    <row r="484" spans="1:12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2"/>
      <c r="L484" s="22"/>
    </row>
    <row r="485" spans="1:12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2"/>
      <c r="L485" s="22"/>
    </row>
    <row r="486" spans="1:12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2"/>
      <c r="L486" s="22"/>
    </row>
    <row r="487" spans="1:12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2"/>
      <c r="L487" s="22"/>
    </row>
    <row r="488" spans="1:12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2"/>
      <c r="L488" s="22"/>
    </row>
    <row r="489" spans="1:12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2"/>
      <c r="L489" s="22"/>
    </row>
    <row r="490" spans="1:12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2"/>
      <c r="L490" s="22"/>
    </row>
    <row r="491" spans="1:12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2"/>
      <c r="L491" s="22"/>
    </row>
    <row r="492" spans="1:1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2"/>
      <c r="L492" s="22"/>
    </row>
    <row r="493" spans="1:12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2"/>
      <c r="L493" s="22"/>
    </row>
    <row r="494" spans="1:12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2"/>
      <c r="L494" s="22"/>
    </row>
    <row r="495" spans="1:12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2"/>
      <c r="L495" s="22"/>
    </row>
    <row r="496" spans="1:12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2"/>
      <c r="L496" s="22"/>
    </row>
    <row r="497" spans="1:12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2"/>
      <c r="L497" s="22"/>
    </row>
    <row r="498" spans="1:12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2"/>
      <c r="L498" s="22"/>
    </row>
    <row r="499" spans="1:12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2"/>
      <c r="L499" s="22"/>
    </row>
    <row r="500" spans="1:12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2"/>
      <c r="L500" s="22"/>
    </row>
    <row r="501" spans="1:12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2"/>
      <c r="L501" s="22"/>
    </row>
    <row r="502" spans="1:1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2"/>
      <c r="L502" s="22"/>
    </row>
    <row r="503" spans="1:12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2"/>
      <c r="L503" s="22"/>
    </row>
    <row r="504" spans="1:12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2"/>
      <c r="L504" s="22"/>
    </row>
    <row r="505" spans="1:12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2"/>
      <c r="L505" s="22"/>
    </row>
    <row r="506" spans="1:12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2"/>
      <c r="L506" s="22"/>
    </row>
    <row r="507" spans="1:12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2"/>
      <c r="L507" s="22"/>
    </row>
    <row r="508" spans="1:12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2"/>
      <c r="L508" s="22"/>
    </row>
    <row r="509" spans="1:12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2"/>
      <c r="L509" s="22"/>
    </row>
    <row r="510" spans="1:12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2"/>
      <c r="L510" s="22"/>
    </row>
    <row r="511" spans="1:12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2"/>
      <c r="L511" s="22"/>
    </row>
    <row r="512" spans="1: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2"/>
      <c r="L512" s="22"/>
    </row>
    <row r="513" spans="1:12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2"/>
      <c r="L513" s="22"/>
    </row>
    <row r="514" spans="1:12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2"/>
      <c r="L514" s="22"/>
    </row>
    <row r="515" spans="1:12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2"/>
      <c r="L515" s="22"/>
    </row>
    <row r="516" spans="1:12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2"/>
      <c r="L516" s="22"/>
    </row>
    <row r="517" spans="1:12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2"/>
      <c r="L517" s="22"/>
    </row>
    <row r="518" spans="1:12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2"/>
      <c r="L518" s="22"/>
    </row>
    <row r="519" spans="1:12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2"/>
      <c r="L519" s="22"/>
    </row>
    <row r="520" spans="1:12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2"/>
      <c r="L520" s="22"/>
    </row>
    <row r="521" spans="1:12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2"/>
      <c r="L521" s="22"/>
    </row>
    <row r="522" spans="1:1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2"/>
      <c r="L522" s="22"/>
    </row>
    <row r="523" spans="1:12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2"/>
      <c r="L523" s="22"/>
    </row>
    <row r="524" spans="1:12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2"/>
      <c r="L524" s="22"/>
    </row>
    <row r="525" spans="1:12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2"/>
      <c r="L525" s="22"/>
    </row>
    <row r="526" spans="1:12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2"/>
      <c r="L526" s="22"/>
    </row>
    <row r="527" spans="1:12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2"/>
      <c r="L527" s="22"/>
    </row>
    <row r="528" spans="1:12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2"/>
      <c r="L528" s="22"/>
    </row>
    <row r="529" spans="1:12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2"/>
      <c r="L529" s="22"/>
    </row>
    <row r="530" spans="1:12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2"/>
      <c r="L530" s="22"/>
    </row>
    <row r="531" spans="1:12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2"/>
      <c r="L531" s="22"/>
    </row>
    <row r="532" spans="1:1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2"/>
      <c r="L532" s="22"/>
    </row>
    <row r="533" spans="1:12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2"/>
      <c r="L533" s="22"/>
    </row>
    <row r="534" spans="1:12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2"/>
      <c r="L534" s="22"/>
    </row>
    <row r="535" spans="1:12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2"/>
      <c r="L535" s="22"/>
    </row>
    <row r="536" spans="1:12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2"/>
      <c r="L536" s="22"/>
    </row>
    <row r="537" spans="1:12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2"/>
      <c r="L537" s="22"/>
    </row>
    <row r="538" spans="1:12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2"/>
      <c r="L538" s="22"/>
    </row>
    <row r="539" spans="1:12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2"/>
      <c r="L539" s="22"/>
    </row>
    <row r="540" spans="1:12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2"/>
      <c r="L540" s="22"/>
    </row>
    <row r="541" spans="1:12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2"/>
      <c r="L541" s="22"/>
    </row>
    <row r="542" spans="1:1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2"/>
      <c r="L542" s="22"/>
    </row>
    <row r="543" spans="1:12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2"/>
      <c r="L543" s="22"/>
    </row>
    <row r="544" spans="1:12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2"/>
      <c r="L544" s="22"/>
    </row>
    <row r="545" spans="1:12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2"/>
      <c r="L545" s="22"/>
    </row>
    <row r="546" spans="1:12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2"/>
      <c r="L546" s="22"/>
    </row>
    <row r="547" spans="1:12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2"/>
      <c r="L547" s="22"/>
    </row>
    <row r="548" spans="1:12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2"/>
      <c r="L548" s="22"/>
    </row>
    <row r="549" spans="1:12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2"/>
      <c r="L549" s="22"/>
    </row>
    <row r="550" spans="1:12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2"/>
      <c r="L550" s="22"/>
    </row>
    <row r="551" spans="1:12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2"/>
      <c r="L551" s="22"/>
    </row>
    <row r="552" spans="1:1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2"/>
      <c r="L552" s="22"/>
    </row>
    <row r="553" spans="1:12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2"/>
      <c r="L553" s="22"/>
    </row>
    <row r="554" spans="1:12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2"/>
      <c r="L554" s="22"/>
    </row>
    <row r="555" spans="1:12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2"/>
      <c r="L555" s="22"/>
    </row>
    <row r="556" spans="1:12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2"/>
      <c r="L556" s="22"/>
    </row>
    <row r="557" spans="1:12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2"/>
      <c r="L557" s="22"/>
    </row>
    <row r="558" spans="1:12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2"/>
      <c r="L558" s="22"/>
    </row>
    <row r="559" spans="1:12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2"/>
      <c r="L559" s="22"/>
    </row>
    <row r="560" spans="1:12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2"/>
      <c r="L560" s="22"/>
    </row>
    <row r="561" spans="1:12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2"/>
      <c r="L561" s="22"/>
    </row>
    <row r="562" spans="1:1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2"/>
      <c r="L562" s="22"/>
    </row>
    <row r="563" spans="1:12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2"/>
      <c r="L563" s="22"/>
    </row>
    <row r="564" spans="1:12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2"/>
      <c r="L564" s="22"/>
    </row>
    <row r="565" spans="1:12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2"/>
      <c r="L565" s="22"/>
    </row>
    <row r="566" spans="1:12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2"/>
      <c r="L566" s="22"/>
    </row>
    <row r="567" spans="1:12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2"/>
      <c r="L567" s="22"/>
    </row>
    <row r="568" spans="1:12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2"/>
      <c r="L568" s="22"/>
    </row>
    <row r="569" spans="1:12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2"/>
      <c r="L569" s="22"/>
    </row>
    <row r="570" spans="1:12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2"/>
      <c r="L570" s="22"/>
    </row>
    <row r="571" spans="1:12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2"/>
      <c r="L571" s="22"/>
    </row>
    <row r="572" spans="1:1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2"/>
      <c r="L572" s="22"/>
    </row>
    <row r="573" spans="1:12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2"/>
      <c r="L573" s="22"/>
    </row>
    <row r="574" spans="1:12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2"/>
      <c r="L574" s="22"/>
    </row>
    <row r="575" spans="1:12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2"/>
      <c r="L575" s="22"/>
    </row>
    <row r="576" spans="1:12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2"/>
      <c r="L576" s="22"/>
    </row>
    <row r="577" spans="1:12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2"/>
      <c r="L577" s="22"/>
    </row>
    <row r="578" spans="1:12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2"/>
      <c r="L578" s="22"/>
    </row>
    <row r="579" spans="1:12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2"/>
      <c r="L579" s="22"/>
    </row>
    <row r="580" spans="1:12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2"/>
      <c r="L580" s="22"/>
    </row>
    <row r="581" spans="1:12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2"/>
      <c r="L581" s="22"/>
    </row>
    <row r="582" spans="1:1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2"/>
      <c r="L582" s="22"/>
    </row>
    <row r="583" spans="1:12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2"/>
      <c r="L583" s="22"/>
    </row>
    <row r="584" spans="1:12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2"/>
      <c r="L584" s="22"/>
    </row>
    <row r="585" spans="1:12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2"/>
      <c r="L585" s="22"/>
    </row>
    <row r="586" spans="1:12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2"/>
      <c r="L586" s="22"/>
    </row>
    <row r="587" spans="1:12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2"/>
      <c r="L587" s="22"/>
    </row>
    <row r="588" spans="1:12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2"/>
      <c r="L588" s="22"/>
    </row>
    <row r="589" spans="1:12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2"/>
      <c r="L589" s="22"/>
    </row>
    <row r="590" spans="1:12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2"/>
      <c r="L590" s="22"/>
    </row>
    <row r="591" spans="1:12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2"/>
      <c r="L591" s="22"/>
    </row>
    <row r="592" spans="1:1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2"/>
      <c r="L592" s="22"/>
    </row>
    <row r="593" spans="1:12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2"/>
      <c r="L593" s="22"/>
    </row>
    <row r="594" spans="1:12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2"/>
      <c r="L594" s="22"/>
    </row>
    <row r="595" spans="1:12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2"/>
      <c r="L595" s="22"/>
    </row>
    <row r="596" spans="1:12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2"/>
      <c r="L596" s="22"/>
    </row>
    <row r="597" spans="1:12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2"/>
      <c r="L597" s="22"/>
    </row>
    <row r="598" spans="1:12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2"/>
      <c r="L598" s="22"/>
    </row>
    <row r="599" spans="1:12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2"/>
      <c r="L599" s="22"/>
    </row>
    <row r="600" spans="1:12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2"/>
      <c r="L600" s="22"/>
    </row>
    <row r="601" spans="1:12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2"/>
      <c r="L601" s="22"/>
    </row>
    <row r="602" spans="1:1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2"/>
      <c r="L602" s="22"/>
    </row>
    <row r="603" spans="1:12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2"/>
      <c r="L603" s="22"/>
    </row>
    <row r="604" spans="1:12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2"/>
      <c r="L604" s="22"/>
    </row>
    <row r="605" spans="1:12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2"/>
      <c r="L605" s="22"/>
    </row>
    <row r="606" spans="1:12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2"/>
      <c r="L606" s="22"/>
    </row>
    <row r="607" spans="1:12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2"/>
      <c r="L607" s="22"/>
    </row>
    <row r="608" spans="1:12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2"/>
      <c r="L608" s="22"/>
    </row>
    <row r="609" spans="1:12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2"/>
      <c r="L609" s="22"/>
    </row>
    <row r="610" spans="1:12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2"/>
      <c r="L610" s="22"/>
    </row>
    <row r="611" spans="1:12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2"/>
      <c r="L611" s="22"/>
    </row>
    <row r="612" spans="1: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2"/>
      <c r="L612" s="22"/>
    </row>
    <row r="613" spans="1:12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2"/>
      <c r="L613" s="22"/>
    </row>
    <row r="614" spans="1:12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2"/>
      <c r="L614" s="22"/>
    </row>
    <row r="615" spans="1:12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2"/>
      <c r="L615" s="22"/>
    </row>
    <row r="616" spans="1:12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2"/>
      <c r="L616" s="22"/>
    </row>
    <row r="617" spans="1:12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2"/>
      <c r="L617" s="22"/>
    </row>
    <row r="618" spans="1:12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2"/>
      <c r="L618" s="22"/>
    </row>
    <row r="619" spans="1:12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2"/>
      <c r="L619" s="22"/>
    </row>
    <row r="620" spans="1:12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2"/>
      <c r="L620" s="22"/>
    </row>
    <row r="621" spans="1:12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2"/>
      <c r="L621" s="22"/>
    </row>
    <row r="622" spans="1:1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2"/>
      <c r="L622" s="22"/>
    </row>
    <row r="623" spans="1:12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2"/>
      <c r="L623" s="22"/>
    </row>
    <row r="624" spans="1:12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2"/>
      <c r="L624" s="22"/>
    </row>
    <row r="625" spans="1:12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2"/>
      <c r="L625" s="22"/>
    </row>
    <row r="626" spans="1:12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2"/>
      <c r="L626" s="22"/>
    </row>
    <row r="627" spans="1:12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2"/>
      <c r="L627" s="22"/>
    </row>
    <row r="628" spans="1:12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2"/>
      <c r="L628" s="22"/>
    </row>
    <row r="629" spans="1:12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2"/>
      <c r="L629" s="22"/>
    </row>
    <row r="630" spans="1:12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2"/>
      <c r="L630" s="22"/>
    </row>
    <row r="631" spans="1:12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2"/>
      <c r="L631" s="22"/>
    </row>
    <row r="632" spans="1:1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2"/>
      <c r="L632" s="22"/>
    </row>
    <row r="633" spans="1:12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2"/>
      <c r="L633" s="22"/>
    </row>
    <row r="634" spans="1:12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2"/>
      <c r="L634" s="22"/>
    </row>
    <row r="635" spans="1:12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2"/>
      <c r="L635" s="22"/>
    </row>
    <row r="636" spans="1:12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2"/>
      <c r="L636" s="22"/>
    </row>
    <row r="637" spans="1:12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2"/>
      <c r="L637" s="22"/>
    </row>
    <row r="638" spans="1:12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2"/>
      <c r="L638" s="22"/>
    </row>
    <row r="639" spans="1:12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2"/>
      <c r="L639" s="22"/>
    </row>
    <row r="640" spans="1:12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2"/>
      <c r="L640" s="22"/>
    </row>
    <row r="641" spans="1:12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2"/>
      <c r="L641" s="22"/>
    </row>
    <row r="642" spans="1:1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2"/>
      <c r="L642" s="22"/>
    </row>
    <row r="643" spans="1:12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2"/>
      <c r="L643" s="22"/>
    </row>
    <row r="644" spans="1:12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2"/>
      <c r="L644" s="22"/>
    </row>
    <row r="645" spans="1:12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2"/>
      <c r="L645" s="22"/>
    </row>
    <row r="646" spans="1:12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2"/>
      <c r="L646" s="22"/>
    </row>
    <row r="647" spans="1:12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2"/>
      <c r="L647" s="22"/>
    </row>
    <row r="648" spans="1:12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2"/>
      <c r="L648" s="22"/>
    </row>
    <row r="649" spans="1:12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2"/>
      <c r="L649" s="22"/>
    </row>
    <row r="650" spans="1:12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2"/>
      <c r="L650" s="22"/>
    </row>
    <row r="651" spans="1:12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2"/>
      <c r="L651" s="22"/>
    </row>
    <row r="652" spans="1:1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2"/>
      <c r="L652" s="22"/>
    </row>
    <row r="653" spans="1:12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2"/>
      <c r="L653" s="22"/>
    </row>
    <row r="654" spans="1:12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2"/>
      <c r="L654" s="22"/>
    </row>
    <row r="655" spans="1:12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2"/>
      <c r="L655" s="22"/>
    </row>
    <row r="656" spans="1:12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2"/>
      <c r="L656" s="22"/>
    </row>
    <row r="657" spans="1:12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2"/>
      <c r="L657" s="22"/>
    </row>
    <row r="658" spans="1:12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2"/>
      <c r="L658" s="22"/>
    </row>
    <row r="659" spans="1:12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2"/>
      <c r="L659" s="22"/>
    </row>
    <row r="660" spans="1:12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2"/>
      <c r="L660" s="22"/>
    </row>
    <row r="661" spans="1:12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2"/>
      <c r="L661" s="22"/>
    </row>
    <row r="662" spans="1:1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2"/>
      <c r="L662" s="22"/>
    </row>
    <row r="663" spans="1:12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2"/>
      <c r="L663" s="22"/>
    </row>
    <row r="664" spans="1:12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2"/>
      <c r="L664" s="22"/>
    </row>
    <row r="665" spans="1:12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2"/>
      <c r="L665" s="22"/>
    </row>
    <row r="666" spans="1:12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2"/>
      <c r="L666" s="22"/>
    </row>
    <row r="667" spans="1:12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2"/>
      <c r="L667" s="22"/>
    </row>
    <row r="668" spans="1:12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2"/>
      <c r="L668" s="22"/>
    </row>
    <row r="669" spans="1:12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2"/>
      <c r="L669" s="22"/>
    </row>
    <row r="670" spans="1:12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2"/>
      <c r="L670" s="22"/>
    </row>
    <row r="671" spans="1:12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2"/>
      <c r="L671" s="22"/>
    </row>
    <row r="672" spans="1:1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2"/>
      <c r="L672" s="22"/>
    </row>
    <row r="673" spans="1:12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2"/>
      <c r="L673" s="22"/>
    </row>
    <row r="674" spans="1:12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2"/>
      <c r="L674" s="22"/>
    </row>
    <row r="675" spans="1:12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2"/>
      <c r="L675" s="22"/>
    </row>
    <row r="676" spans="1:12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2"/>
      <c r="L676" s="22"/>
    </row>
    <row r="677" spans="1:12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2"/>
      <c r="L677" s="22"/>
    </row>
    <row r="678" spans="1:12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2"/>
      <c r="L678" s="22"/>
    </row>
    <row r="679" spans="1:12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2"/>
      <c r="L679" s="22"/>
    </row>
    <row r="680" spans="1:12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2"/>
      <c r="L680" s="22"/>
    </row>
    <row r="681" spans="1:12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2"/>
      <c r="L681" s="22"/>
    </row>
    <row r="682" spans="1:1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2"/>
      <c r="L682" s="22"/>
    </row>
    <row r="683" spans="1:12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2"/>
      <c r="L683" s="22"/>
    </row>
    <row r="684" spans="1:12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2"/>
      <c r="L684" s="22"/>
    </row>
    <row r="685" spans="1:12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2"/>
      <c r="L685" s="22"/>
    </row>
    <row r="686" spans="1:12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2"/>
      <c r="L686" s="22"/>
    </row>
    <row r="687" spans="1:12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2"/>
      <c r="L687" s="22"/>
    </row>
    <row r="688" spans="1:12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2"/>
      <c r="L688" s="22"/>
    </row>
    <row r="689" spans="1:12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2"/>
      <c r="L689" s="22"/>
    </row>
    <row r="690" spans="1:12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2"/>
      <c r="L690" s="22"/>
    </row>
    <row r="691" spans="1:12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2"/>
      <c r="L691" s="22"/>
    </row>
    <row r="692" spans="1:1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2"/>
      <c r="L692" s="22"/>
    </row>
    <row r="693" spans="1:12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2"/>
      <c r="L693" s="22"/>
    </row>
    <row r="694" spans="1:12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2"/>
      <c r="L694" s="22"/>
    </row>
    <row r="695" spans="1:12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2"/>
      <c r="L695" s="22"/>
    </row>
    <row r="696" spans="1:12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2"/>
      <c r="L696" s="22"/>
    </row>
    <row r="697" spans="1:12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2"/>
      <c r="L697" s="22"/>
    </row>
    <row r="698" spans="1:12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2"/>
      <c r="L698" s="22"/>
    </row>
    <row r="699" spans="1:12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2"/>
      <c r="L699" s="22"/>
    </row>
    <row r="700" spans="1:12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2"/>
      <c r="L700" s="22"/>
    </row>
    <row r="701" spans="1:12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2"/>
      <c r="L701" s="22"/>
    </row>
    <row r="702" spans="1:1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2"/>
      <c r="L702" s="22"/>
    </row>
    <row r="703" spans="1:12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2"/>
      <c r="L703" s="22"/>
    </row>
    <row r="704" spans="1:12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2"/>
      <c r="L704" s="22"/>
    </row>
    <row r="705" spans="1:12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2"/>
      <c r="L705" s="22"/>
    </row>
    <row r="706" spans="1:12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2"/>
      <c r="L706" s="22"/>
    </row>
    <row r="707" spans="1:12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2"/>
      <c r="L707" s="22"/>
    </row>
    <row r="708" spans="1:12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2"/>
      <c r="L708" s="22"/>
    </row>
    <row r="709" spans="1:12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2"/>
      <c r="L709" s="22"/>
    </row>
    <row r="710" spans="1:12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2"/>
      <c r="L710" s="22"/>
    </row>
    <row r="711" spans="1:12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2"/>
      <c r="L711" s="22"/>
    </row>
    <row r="712" spans="1: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2"/>
      <c r="L712" s="22"/>
    </row>
    <row r="713" spans="1:12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2"/>
      <c r="L713" s="22"/>
    </row>
    <row r="714" spans="1:12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2"/>
      <c r="L714" s="22"/>
    </row>
    <row r="715" spans="1:12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2"/>
      <c r="L715" s="22"/>
    </row>
    <row r="716" spans="1:12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2"/>
      <c r="L716" s="22"/>
    </row>
    <row r="717" spans="1:12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2"/>
      <c r="L717" s="22"/>
    </row>
    <row r="718" spans="1:12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2"/>
      <c r="L718" s="22"/>
    </row>
    <row r="719" spans="1:12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2"/>
      <c r="L719" s="22"/>
    </row>
    <row r="720" spans="1:12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2"/>
      <c r="L720" s="22"/>
    </row>
    <row r="721" spans="1:12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2"/>
      <c r="L721" s="22"/>
    </row>
    <row r="722" spans="1:1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2"/>
      <c r="L722" s="22"/>
    </row>
    <row r="723" spans="1:12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2"/>
      <c r="L723" s="22"/>
    </row>
    <row r="724" spans="1:12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2"/>
      <c r="L724" s="22"/>
    </row>
    <row r="725" spans="1:12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2"/>
      <c r="L725" s="22"/>
    </row>
    <row r="726" spans="1:12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2"/>
      <c r="L726" s="22"/>
    </row>
    <row r="727" spans="1:12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2"/>
      <c r="L727" s="22"/>
    </row>
    <row r="728" spans="1:12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2"/>
      <c r="L728" s="22"/>
    </row>
    <row r="729" spans="1:12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2"/>
      <c r="L729" s="22"/>
    </row>
    <row r="730" spans="1:12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2"/>
      <c r="L730" s="22"/>
    </row>
    <row r="731" spans="1:12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2"/>
      <c r="L731" s="22"/>
    </row>
    <row r="732" spans="1:1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2"/>
      <c r="L732" s="22"/>
    </row>
    <row r="733" spans="1:12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2"/>
      <c r="L733" s="22"/>
    </row>
    <row r="734" spans="1:12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2"/>
      <c r="L734" s="22"/>
    </row>
    <row r="735" spans="1:12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2"/>
      <c r="L735" s="22"/>
    </row>
    <row r="736" spans="1:12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2"/>
      <c r="L736" s="22"/>
    </row>
    <row r="737" spans="1:12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2"/>
      <c r="L737" s="22"/>
    </row>
    <row r="738" spans="1:12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2"/>
      <c r="L738" s="22"/>
    </row>
    <row r="739" spans="1:12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2"/>
      <c r="L739" s="22"/>
    </row>
    <row r="740" spans="1:12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2"/>
      <c r="L740" s="22"/>
    </row>
    <row r="741" spans="1:12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2"/>
      <c r="L741" s="22"/>
    </row>
    <row r="742" spans="1:1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2"/>
      <c r="L742" s="22"/>
    </row>
    <row r="743" spans="1:12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2"/>
      <c r="L743" s="22"/>
    </row>
    <row r="744" spans="1:12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2"/>
      <c r="L744" s="22"/>
    </row>
    <row r="745" spans="1:12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2"/>
      <c r="L745" s="22"/>
    </row>
    <row r="746" spans="1:12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2"/>
      <c r="L746" s="22"/>
    </row>
    <row r="747" spans="1:12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2"/>
      <c r="L747" s="22"/>
    </row>
    <row r="748" spans="1:12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2"/>
      <c r="L748" s="22"/>
    </row>
    <row r="749" spans="1:12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2"/>
      <c r="L749" s="22"/>
    </row>
    <row r="750" spans="1:12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2"/>
      <c r="L750" s="22"/>
    </row>
    <row r="751" spans="1:12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2"/>
      <c r="L751" s="22"/>
    </row>
    <row r="752" spans="1:1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2"/>
      <c r="L752" s="22"/>
    </row>
    <row r="753" spans="1:12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2"/>
      <c r="L753" s="22"/>
    </row>
    <row r="754" spans="1:12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2"/>
      <c r="L754" s="22"/>
    </row>
    <row r="755" spans="1:12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2"/>
      <c r="L755" s="22"/>
    </row>
    <row r="756" spans="1:12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2"/>
      <c r="L756" s="22"/>
    </row>
    <row r="757" spans="1:12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2"/>
      <c r="L757" s="22"/>
    </row>
    <row r="758" spans="1:12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2"/>
      <c r="L758" s="22"/>
    </row>
    <row r="759" spans="1:12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2"/>
      <c r="L759" s="22"/>
    </row>
    <row r="760" spans="1:12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2"/>
      <c r="L760" s="22"/>
    </row>
    <row r="761" spans="1:12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2"/>
      <c r="L761" s="22"/>
    </row>
    <row r="762" spans="1:1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2"/>
      <c r="L762" s="22"/>
    </row>
    <row r="763" spans="1:12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2"/>
      <c r="L763" s="22"/>
    </row>
    <row r="764" spans="1:12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2"/>
      <c r="L764" s="22"/>
    </row>
    <row r="765" spans="1:12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2"/>
      <c r="L765" s="22"/>
    </row>
    <row r="766" spans="1:12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2"/>
      <c r="L766" s="22"/>
    </row>
    <row r="767" spans="1:12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2"/>
      <c r="L767" s="22"/>
    </row>
    <row r="768" spans="1:12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2"/>
      <c r="L768" s="22"/>
    </row>
    <row r="769" spans="1:12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2"/>
      <c r="L769" s="22"/>
    </row>
    <row r="770" spans="1:12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2"/>
      <c r="L770" s="22"/>
    </row>
    <row r="771" spans="1:12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2"/>
      <c r="L771" s="22"/>
    </row>
    <row r="772" spans="1:1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2"/>
      <c r="L772" s="22"/>
    </row>
    <row r="773" spans="1:12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2"/>
      <c r="L773" s="22"/>
    </row>
    <row r="774" spans="1:12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2"/>
      <c r="L774" s="22"/>
    </row>
    <row r="775" spans="1:12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2"/>
      <c r="L775" s="22"/>
    </row>
    <row r="776" spans="1:12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2"/>
      <c r="L776" s="22"/>
    </row>
    <row r="777" spans="1:12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2"/>
      <c r="L777" s="22"/>
    </row>
    <row r="778" spans="1:12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2"/>
      <c r="L778" s="22"/>
    </row>
    <row r="779" spans="1:12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2"/>
      <c r="L779" s="22"/>
    </row>
    <row r="780" spans="1:12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2"/>
      <c r="L780" s="22"/>
    </row>
    <row r="781" spans="1:12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2"/>
      <c r="L781" s="22"/>
    </row>
    <row r="782" spans="1:1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2"/>
      <c r="L782" s="22"/>
    </row>
    <row r="783" spans="1:12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2"/>
      <c r="L783" s="22"/>
    </row>
    <row r="784" spans="1:12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2"/>
      <c r="L784" s="22"/>
    </row>
    <row r="785" spans="1:12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2"/>
      <c r="L785" s="22"/>
    </row>
    <row r="786" spans="1:12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2"/>
      <c r="L786" s="22"/>
    </row>
    <row r="787" spans="1:12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2"/>
      <c r="L787" s="22"/>
    </row>
    <row r="788" spans="1:12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2"/>
      <c r="L788" s="22"/>
    </row>
    <row r="789" spans="1:12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2"/>
      <c r="L789" s="22"/>
    </row>
    <row r="790" spans="1:12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2"/>
      <c r="L790" s="22"/>
    </row>
    <row r="791" spans="1:12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2"/>
      <c r="L791" s="22"/>
    </row>
    <row r="792" spans="1:1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2"/>
      <c r="L792" s="22"/>
    </row>
    <row r="793" spans="1:12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2"/>
      <c r="L793" s="22"/>
    </row>
    <row r="794" spans="1:12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2"/>
      <c r="L794" s="22"/>
    </row>
    <row r="795" spans="1:12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2"/>
      <c r="L795" s="22"/>
    </row>
    <row r="796" spans="1:12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2"/>
      <c r="L796" s="22"/>
    </row>
    <row r="797" spans="1:12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2"/>
      <c r="L797" s="22"/>
    </row>
    <row r="798" spans="1:12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2"/>
      <c r="L798" s="22"/>
    </row>
    <row r="799" spans="1:12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2"/>
      <c r="L799" s="22"/>
    </row>
    <row r="800" spans="1:12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2"/>
      <c r="L800" s="22"/>
    </row>
    <row r="801" spans="1:12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2"/>
      <c r="L801" s="22"/>
    </row>
    <row r="802" spans="1:1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2"/>
      <c r="L802" s="22"/>
    </row>
    <row r="803" spans="1:12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2"/>
      <c r="L803" s="22"/>
    </row>
    <row r="804" spans="1:12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2"/>
      <c r="L804" s="22"/>
    </row>
    <row r="805" spans="1:12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2"/>
      <c r="L805" s="22"/>
    </row>
    <row r="806" spans="1:12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2"/>
      <c r="L806" s="22"/>
    </row>
    <row r="807" spans="1:12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2"/>
      <c r="L807" s="22"/>
    </row>
    <row r="808" spans="1:12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2"/>
      <c r="L808" s="22"/>
    </row>
    <row r="809" spans="1:12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2"/>
      <c r="L809" s="22"/>
    </row>
    <row r="810" spans="1:12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2"/>
      <c r="L810" s="22"/>
    </row>
    <row r="811" spans="1:12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2"/>
      <c r="L811" s="22"/>
    </row>
    <row r="812" spans="1: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2"/>
      <c r="L812" s="22"/>
    </row>
    <row r="813" spans="1:12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2"/>
      <c r="L813" s="22"/>
    </row>
    <row r="814" spans="1:12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2"/>
      <c r="L814" s="22"/>
    </row>
    <row r="815" spans="1:12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2"/>
      <c r="L815" s="22"/>
    </row>
    <row r="816" spans="1:12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2"/>
      <c r="L816" s="22"/>
    </row>
    <row r="817" spans="1:12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2"/>
      <c r="L817" s="22"/>
    </row>
    <row r="818" spans="1:12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2"/>
      <c r="L818" s="22"/>
    </row>
    <row r="819" spans="1:12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2"/>
      <c r="L819" s="22"/>
    </row>
    <row r="820" spans="1:12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2"/>
      <c r="L820" s="22"/>
    </row>
    <row r="821" spans="1:12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2"/>
      <c r="L821" s="22"/>
    </row>
    <row r="822" spans="1:1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2"/>
      <c r="L822" s="22"/>
    </row>
    <row r="823" spans="1:12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2"/>
      <c r="L823" s="22"/>
    </row>
    <row r="824" spans="1:12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2"/>
      <c r="L824" s="22"/>
    </row>
    <row r="825" spans="1:12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2"/>
      <c r="L825" s="22"/>
    </row>
    <row r="826" spans="1:12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2"/>
      <c r="L826" s="22"/>
    </row>
    <row r="827" spans="1:12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2"/>
      <c r="L827" s="22"/>
    </row>
    <row r="828" spans="1:12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2"/>
      <c r="L828" s="22"/>
    </row>
    <row r="829" spans="1:12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2"/>
      <c r="L829" s="22"/>
    </row>
    <row r="830" spans="1:12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2"/>
      <c r="L830" s="22"/>
    </row>
    <row r="831" spans="1:12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2"/>
      <c r="L831" s="22"/>
    </row>
    <row r="832" spans="1:1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2"/>
      <c r="L832" s="22"/>
    </row>
    <row r="833" spans="1:12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2"/>
      <c r="L833" s="22"/>
    </row>
    <row r="834" spans="1:12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2"/>
      <c r="L834" s="22"/>
    </row>
    <row r="835" spans="1:12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2"/>
      <c r="L835" s="22"/>
    </row>
    <row r="836" spans="1:12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2"/>
      <c r="L836" s="22"/>
    </row>
    <row r="837" spans="1:12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2"/>
      <c r="L837" s="22"/>
    </row>
    <row r="838" spans="1:12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2"/>
      <c r="L838" s="22"/>
    </row>
    <row r="839" spans="1:12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2"/>
      <c r="L839" s="22"/>
    </row>
    <row r="840" spans="1:12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2"/>
      <c r="L840" s="22"/>
    </row>
    <row r="841" spans="1:12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2"/>
      <c r="L841" s="22"/>
    </row>
    <row r="842" spans="1:1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2"/>
      <c r="L842" s="22"/>
    </row>
    <row r="843" spans="1:12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2"/>
      <c r="L843" s="22"/>
    </row>
    <row r="844" spans="1:12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2"/>
      <c r="L844" s="22"/>
    </row>
    <row r="845" spans="1:12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2"/>
      <c r="L845" s="22"/>
    </row>
    <row r="846" spans="1:12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2"/>
      <c r="L846" s="22"/>
    </row>
    <row r="847" spans="1:12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2"/>
      <c r="L847" s="22"/>
    </row>
    <row r="848" spans="1:12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2"/>
      <c r="L848" s="22"/>
    </row>
    <row r="849" spans="1:12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2"/>
      <c r="L849" s="22"/>
    </row>
    <row r="850" spans="1:12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2"/>
      <c r="L850" s="22"/>
    </row>
    <row r="851" spans="1:12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2"/>
      <c r="L851" s="22"/>
    </row>
    <row r="852" spans="1:1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2"/>
      <c r="L852" s="22"/>
    </row>
    <row r="853" spans="1:12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2"/>
      <c r="L853" s="22"/>
    </row>
    <row r="854" spans="1:12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2"/>
      <c r="L854" s="22"/>
    </row>
    <row r="855" spans="1:12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2"/>
      <c r="L855" s="22"/>
    </row>
    <row r="856" spans="1:12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2"/>
      <c r="L856" s="22"/>
    </row>
    <row r="857" spans="1:12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2"/>
      <c r="L857" s="22"/>
    </row>
    <row r="858" spans="1:12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2"/>
      <c r="L858" s="22"/>
    </row>
    <row r="859" spans="1:12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2"/>
      <c r="L859" s="22"/>
    </row>
    <row r="860" spans="1:12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2"/>
      <c r="L860" s="22"/>
    </row>
    <row r="861" spans="1:12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2"/>
      <c r="L861" s="22"/>
    </row>
    <row r="862" spans="1:1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2"/>
      <c r="L862" s="22"/>
    </row>
    <row r="863" spans="1:12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2"/>
      <c r="L863" s="22"/>
    </row>
    <row r="864" spans="1:12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2"/>
      <c r="L864" s="22"/>
    </row>
    <row r="865" spans="1:12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2"/>
      <c r="L865" s="22"/>
    </row>
    <row r="866" spans="1:12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2"/>
      <c r="L866" s="22"/>
    </row>
    <row r="867" spans="1:12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2"/>
      <c r="L867" s="22"/>
    </row>
    <row r="868" spans="1:12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2"/>
      <c r="L868" s="22"/>
    </row>
    <row r="869" spans="1:12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2"/>
      <c r="L869" s="22"/>
    </row>
    <row r="870" spans="1:12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2"/>
      <c r="L870" s="22"/>
    </row>
    <row r="871" spans="1:12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2"/>
      <c r="L871" s="22"/>
    </row>
    <row r="872" spans="1:1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2"/>
      <c r="L872" s="22"/>
    </row>
    <row r="873" spans="1:12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2"/>
      <c r="L873" s="22"/>
    </row>
    <row r="874" spans="1:12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2"/>
      <c r="L874" s="22"/>
    </row>
    <row r="875" spans="1:12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2"/>
      <c r="L875" s="22"/>
    </row>
    <row r="876" spans="1:12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2"/>
      <c r="L876" s="22"/>
    </row>
    <row r="877" spans="1:12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2"/>
      <c r="L877" s="22"/>
    </row>
    <row r="878" spans="1:12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2"/>
      <c r="L878" s="22"/>
    </row>
    <row r="879" spans="1:12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2"/>
      <c r="L879" s="22"/>
    </row>
    <row r="880" spans="1:12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2"/>
      <c r="L880" s="22"/>
    </row>
    <row r="881" spans="1:12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2"/>
      <c r="L881" s="22"/>
    </row>
    <row r="882" spans="1:1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2"/>
      <c r="L882" s="22"/>
    </row>
    <row r="883" spans="1:12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2"/>
      <c r="L883" s="22"/>
    </row>
    <row r="884" spans="1:12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2"/>
      <c r="L884" s="22"/>
    </row>
    <row r="885" spans="1:12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2"/>
      <c r="L885" s="22"/>
    </row>
    <row r="886" spans="1:12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2"/>
      <c r="L886" s="22"/>
    </row>
    <row r="887" spans="1:12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2"/>
      <c r="L887" s="22"/>
    </row>
    <row r="888" spans="1:12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2"/>
      <c r="L888" s="22"/>
    </row>
    <row r="889" spans="1:12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2"/>
      <c r="L889" s="22"/>
    </row>
    <row r="890" spans="1:12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2"/>
      <c r="L890" s="22"/>
    </row>
    <row r="891" spans="1:12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2"/>
      <c r="L891" s="22"/>
    </row>
    <row r="892" spans="1:1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2"/>
      <c r="L892" s="22"/>
    </row>
    <row r="893" spans="1:12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2"/>
      <c r="L893" s="22"/>
    </row>
    <row r="894" spans="1:12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2"/>
      <c r="L894" s="22"/>
    </row>
    <row r="895" spans="1:12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2"/>
      <c r="L895" s="22"/>
    </row>
    <row r="896" spans="1:12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2"/>
      <c r="L896" s="22"/>
    </row>
    <row r="897" spans="1:12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2"/>
      <c r="L897" s="22"/>
    </row>
    <row r="898" spans="1:12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2"/>
      <c r="L898" s="22"/>
    </row>
    <row r="899" spans="1:12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2"/>
      <c r="L899" s="22"/>
    </row>
    <row r="900" spans="1:12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2"/>
      <c r="L900" s="22"/>
    </row>
    <row r="901" spans="1:12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2"/>
      <c r="L901" s="22"/>
    </row>
    <row r="902" spans="1:1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2"/>
      <c r="L902" s="22"/>
    </row>
    <row r="903" spans="1:12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2"/>
      <c r="L903" s="22"/>
    </row>
    <row r="904" spans="1:12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2"/>
      <c r="L904" s="22"/>
    </row>
    <row r="905" spans="1:12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2"/>
      <c r="L905" s="22"/>
    </row>
    <row r="906" spans="1:12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2"/>
      <c r="L906" s="22"/>
    </row>
    <row r="907" spans="1:12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2"/>
      <c r="L907" s="22"/>
    </row>
    <row r="908" spans="1:12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2"/>
      <c r="L908" s="22"/>
    </row>
    <row r="909" spans="1:12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2"/>
      <c r="L909" s="22"/>
    </row>
    <row r="910" spans="1:12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2"/>
      <c r="L910" s="22"/>
    </row>
    <row r="911" spans="1:12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2"/>
      <c r="L911" s="22"/>
    </row>
    <row r="912" spans="1: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2"/>
      <c r="L912" s="22"/>
    </row>
    <row r="913" spans="1:12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2"/>
      <c r="L913" s="22"/>
    </row>
    <row r="914" spans="1:12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2"/>
      <c r="L914" s="22"/>
    </row>
    <row r="915" spans="1:12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2"/>
      <c r="L915" s="22"/>
    </row>
    <row r="916" spans="1:12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2"/>
      <c r="L916" s="22"/>
    </row>
    <row r="917" spans="1:12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2"/>
      <c r="L917" s="22"/>
    </row>
    <row r="918" spans="1:12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2"/>
      <c r="L918" s="22"/>
    </row>
    <row r="919" spans="1:12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2"/>
      <c r="L919" s="22"/>
    </row>
    <row r="920" spans="1:12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2"/>
      <c r="L920" s="22"/>
    </row>
    <row r="921" spans="1:12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2"/>
      <c r="L921" s="22"/>
    </row>
    <row r="922" spans="1:1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2"/>
      <c r="L922" s="22"/>
    </row>
    <row r="923" spans="1:12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2"/>
      <c r="L923" s="22"/>
    </row>
    <row r="924" spans="1:12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2"/>
      <c r="L924" s="22"/>
    </row>
    <row r="925" spans="1:12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2"/>
      <c r="L925" s="22"/>
    </row>
    <row r="926" spans="1:12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2"/>
      <c r="L926" s="22"/>
    </row>
    <row r="927" spans="1:12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2"/>
      <c r="L927" s="22"/>
    </row>
    <row r="928" spans="1:12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2"/>
      <c r="L928" s="22"/>
    </row>
    <row r="929" spans="1:12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2"/>
      <c r="L929" s="22"/>
    </row>
    <row r="930" spans="1:12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2"/>
      <c r="L930" s="22"/>
    </row>
    <row r="931" spans="1:12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2"/>
      <c r="L931" s="22"/>
    </row>
    <row r="932" spans="1:1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2"/>
      <c r="L932" s="22"/>
    </row>
    <row r="933" spans="1:12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2"/>
      <c r="L933" s="22"/>
    </row>
    <row r="934" spans="1:12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2"/>
      <c r="L934" s="22"/>
    </row>
    <row r="935" spans="1:12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2"/>
      <c r="L935" s="22"/>
    </row>
    <row r="936" spans="1:12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2"/>
      <c r="L936" s="22"/>
    </row>
    <row r="937" spans="1:12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2"/>
      <c r="L937" s="22"/>
    </row>
    <row r="938" spans="1:12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2"/>
      <c r="L938" s="22"/>
    </row>
    <row r="939" spans="1:12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2"/>
      <c r="L939" s="22"/>
    </row>
    <row r="940" spans="1:12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2"/>
      <c r="L940" s="22"/>
    </row>
    <row r="941" spans="1:12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2"/>
      <c r="L941" s="22"/>
    </row>
    <row r="942" spans="1:1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2"/>
      <c r="L942" s="22"/>
    </row>
    <row r="943" spans="1:12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2"/>
      <c r="L943" s="22"/>
    </row>
    <row r="944" spans="1:12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2"/>
      <c r="L944" s="22"/>
    </row>
    <row r="945" spans="1:12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2"/>
      <c r="L945" s="22"/>
    </row>
    <row r="946" spans="1:12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2"/>
      <c r="L946" s="22"/>
    </row>
    <row r="947" spans="1:12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2"/>
      <c r="L947" s="22"/>
    </row>
    <row r="948" spans="1:12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2"/>
      <c r="L948" s="22"/>
    </row>
    <row r="949" spans="1:12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2"/>
      <c r="L949" s="22"/>
    </row>
    <row r="950" spans="1:12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2"/>
      <c r="L950" s="22"/>
    </row>
    <row r="951" spans="1:12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2"/>
      <c r="L951" s="22"/>
    </row>
    <row r="952" spans="1:1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2"/>
      <c r="L952" s="22"/>
    </row>
    <row r="953" spans="1:12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2"/>
      <c r="L953" s="22"/>
    </row>
    <row r="954" spans="1:12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2"/>
      <c r="L954" s="22"/>
    </row>
    <row r="955" spans="1:12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2"/>
      <c r="L955" s="22"/>
    </row>
    <row r="956" spans="1:12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2"/>
      <c r="L956" s="22"/>
    </row>
    <row r="957" spans="1:12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2"/>
      <c r="L957" s="22"/>
    </row>
    <row r="958" spans="1:12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2"/>
      <c r="L958" s="22"/>
    </row>
    <row r="959" spans="1:12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2"/>
      <c r="L959" s="22"/>
    </row>
    <row r="960" spans="1:12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2"/>
      <c r="L960" s="22"/>
    </row>
    <row r="961" spans="1:12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2"/>
      <c r="L961" s="22"/>
    </row>
    <row r="962" spans="1:1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2"/>
      <c r="L962" s="22"/>
    </row>
    <row r="963" spans="1:12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2"/>
      <c r="L963" s="22"/>
    </row>
    <row r="964" spans="1:12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2"/>
      <c r="L964" s="22"/>
    </row>
    <row r="965" spans="1:12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2"/>
      <c r="L965" s="22"/>
    </row>
    <row r="966" spans="1:12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2"/>
      <c r="L966" s="22"/>
    </row>
    <row r="967" spans="1:12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2"/>
      <c r="L967" s="22"/>
    </row>
    <row r="968" spans="1:12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2"/>
      <c r="L968" s="22"/>
    </row>
    <row r="969" spans="1:12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2"/>
      <c r="L969" s="22"/>
    </row>
    <row r="970" spans="1:12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2"/>
      <c r="L970" s="22"/>
    </row>
  </sheetData>
  <mergeCells count="49">
    <mergeCell ref="B32:I32"/>
    <mergeCell ref="B2:I2"/>
    <mergeCell ref="K3:K4"/>
    <mergeCell ref="B4:I4"/>
    <mergeCell ref="B28:E28"/>
    <mergeCell ref="F28:I28"/>
    <mergeCell ref="D42:D43"/>
    <mergeCell ref="E42:E43"/>
    <mergeCell ref="F42:F43"/>
    <mergeCell ref="G42:G43"/>
    <mergeCell ref="B45:E45"/>
    <mergeCell ref="F45:I45"/>
    <mergeCell ref="B47:E47"/>
    <mergeCell ref="F47:I47"/>
    <mergeCell ref="B50:I50"/>
    <mergeCell ref="A52:A55"/>
    <mergeCell ref="B52:E52"/>
    <mergeCell ref="F52:I52"/>
    <mergeCell ref="B53:E53"/>
    <mergeCell ref="F53:I53"/>
    <mergeCell ref="B54:E54"/>
    <mergeCell ref="F54:I54"/>
    <mergeCell ref="B55:E55"/>
    <mergeCell ref="F55:I55"/>
    <mergeCell ref="B56:E56"/>
    <mergeCell ref="F56:I56"/>
    <mergeCell ref="A58:A61"/>
    <mergeCell ref="B58:E58"/>
    <mergeCell ref="F58:I58"/>
    <mergeCell ref="B59:E59"/>
    <mergeCell ref="F59:I59"/>
    <mergeCell ref="B60:E60"/>
    <mergeCell ref="F60:I60"/>
    <mergeCell ref="B61:E61"/>
    <mergeCell ref="F61:I61"/>
    <mergeCell ref="A63:A66"/>
    <mergeCell ref="B63:E63"/>
    <mergeCell ref="F63:I63"/>
    <mergeCell ref="B64:E64"/>
    <mergeCell ref="F64:I64"/>
    <mergeCell ref="B65:E65"/>
    <mergeCell ref="F65:I65"/>
    <mergeCell ref="B82:C82"/>
    <mergeCell ref="B66:E66"/>
    <mergeCell ref="F66:I66"/>
    <mergeCell ref="B67:E67"/>
    <mergeCell ref="F67:I67"/>
    <mergeCell ref="B73:I73"/>
    <mergeCell ref="B79:C79"/>
  </mergeCells>
  <printOptions horizontalCentered="1"/>
  <pageMargins left="0.23622047244094491" right="0.23622047244094491" top="0.74803149606299213" bottom="0.27559055118110237" header="0" footer="0"/>
  <pageSetup paperSize="9" fitToHeight="0"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N68"/>
  <sheetViews>
    <sheetView showGridLines="0" tabSelected="1" zoomScale="139" zoomScaleNormal="139" workbookViewId="0">
      <selection activeCell="B4" sqref="B4"/>
    </sheetView>
  </sheetViews>
  <sheetFormatPr baseColWidth="10" defaultColWidth="12.6640625" defaultRowHeight="15" customHeight="1"/>
  <cols>
    <col min="1" max="1" width="5.6640625" customWidth="1"/>
    <col min="2" max="2" width="8.6640625" customWidth="1"/>
    <col min="13" max="13" width="6.83203125" customWidth="1"/>
    <col min="14" max="14" width="0" hidden="1" customWidth="1"/>
  </cols>
  <sheetData>
    <row r="1" spans="1:14">
      <c r="A1" s="75"/>
      <c r="B1" s="76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4" ht="36" customHeight="1">
      <c r="A2" s="77"/>
      <c r="B2" s="93" t="s">
        <v>94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4" ht="6.75" customHeight="1" thickBo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4" ht="29.25" customHeight="1" thickBot="1">
      <c r="A4" s="79"/>
      <c r="B4" s="85" t="s">
        <v>115</v>
      </c>
      <c r="C4" s="84">
        <f>IF(B4="janeiro",Jan!$F$67,IF(B4="fevereiro",Fev!$F$67,IF(B4="março",Mar!$F$67,IF(B4="abril",Abr!$F$67,IF(B4="maio",Mai!$F$67,IF(B4="junho",Jun!$F$67,IF(B4="julho",Jul!$F$67,IF(B4="agosto",Ago!$F$67,IF(B4="setembro",Set!$F$67,IF(B4="outubro",Out!$F$67,IF(B4="novembro",Nov!$F$67,Dez!$F$67)))))))))))</f>
        <v>0</v>
      </c>
      <c r="D4" s="80"/>
      <c r="E4" s="75"/>
      <c r="F4" s="75"/>
      <c r="G4" s="75"/>
      <c r="H4" s="75"/>
      <c r="I4" s="75"/>
      <c r="J4" s="75"/>
      <c r="K4" s="75"/>
      <c r="L4" s="75"/>
      <c r="M4" s="75"/>
    </row>
    <row r="5" spans="1:14" ht="29.25" customHeight="1">
      <c r="A5" s="79"/>
      <c r="B5" s="76" t="str">
        <f>IF(B4="janeiro","fevereiro",IF(B4="fevereiro","março",IF(B4="março","abril",IF(B4="abril","maio",IF(B4="maio","junho",IF(B4="junho","julho",IF(B4="julho","agosto",IF(B4="agosto","setembro",IF(B4="setembro","outubro",IF(B4="outubro","novembro",IF(B4="novembro","dezembro","janeiro")))))))))))</f>
        <v>fevereiro</v>
      </c>
      <c r="C5" s="83">
        <f>IF(B5="janeiro",Jan!$F$67,IF(B5="fevereiro",Fev!$F$67,IF(B5="março",Mar!$F$67,IF(B5="abril",Abr!$F$67,IF(B5="maio",Mai!$F$67,IF(B5="junho",Jun!$F$67,IF(B5="julho",Jul!$F$67,IF(B5="agosto",Ago!$F$67,IF(B5="setembro",Set!$F$67,IF(B5="outubro",Out!$F$67,IF(B5="novembro",Nov!$F$67,Dez!$F$67)))))))))))</f>
        <v>0</v>
      </c>
      <c r="D5" s="81"/>
      <c r="E5" s="75"/>
      <c r="F5" s="75"/>
      <c r="G5" s="75"/>
      <c r="H5" s="75"/>
      <c r="I5" s="75"/>
      <c r="J5" s="75"/>
      <c r="K5" s="75"/>
      <c r="L5" s="75"/>
      <c r="M5" s="75"/>
      <c r="N5" t="s">
        <v>115</v>
      </c>
    </row>
    <row r="6" spans="1:14" ht="29.25" customHeight="1">
      <c r="A6" s="79"/>
      <c r="B6" s="76" t="str">
        <f t="shared" ref="B6:B15" si="0">IF(B5="janeiro","fevereiro",IF(B5="fevereiro","março",IF(B5="março","abril",IF(B5="abril","maio",IF(B5="maio","junho",IF(B5="junho","julho",IF(B5="julho","agosto",IF(B5="agosto","setembro",IF(B5="setembro","outubro",IF(B5="outubro","novembro",IF(B5="novembro","dezembro","janeiro")))))))))))</f>
        <v>março</v>
      </c>
      <c r="C6" s="83">
        <f>IF(B6="janeiro",Jan!$F$67,IF(B6="fevereiro",Fev!$F$67,IF(B6="março",Mar!$F$67,IF(B6="abril",Abr!$F$67,IF(B6="maio",Mai!$F$67,IF(B6="junho",Jun!$F$67,IF(B6="julho",Jul!$F$67,IF(B6="agosto",Ago!$F$67,IF(B6="setembro",Set!$F$67,IF(B6="outubro",Out!$F$67,IF(B6="novembro",Nov!$F$67,Dez!$F$67)))))))))))</f>
        <v>0</v>
      </c>
      <c r="D6" s="81"/>
      <c r="E6" s="75"/>
      <c r="F6" s="75"/>
      <c r="G6" s="75"/>
      <c r="H6" s="75"/>
      <c r="I6" s="75"/>
      <c r="J6" s="75"/>
      <c r="K6" s="75"/>
      <c r="L6" s="75"/>
      <c r="M6" s="75"/>
      <c r="N6" t="s">
        <v>95</v>
      </c>
    </row>
    <row r="7" spans="1:14" ht="29.25" customHeight="1">
      <c r="A7" s="79"/>
      <c r="B7" s="76" t="str">
        <f t="shared" si="0"/>
        <v>abril</v>
      </c>
      <c r="C7" s="83">
        <f>IF(B7="janeiro",Jan!$F$67,IF(B7="fevereiro",Fev!$F$67,IF(B7="março",Mar!$F$67,IF(B7="abril",Abr!$F$67,IF(B7="maio",Mai!$F$67,IF(B7="junho",Jun!$F$67,IF(B7="julho",Jul!$F$67,IF(B7="agosto",Ago!$F$67,IF(B7="setembro",Set!$F$67,IF(B7="outubro",Out!$F$67,IF(B7="novembro",Nov!$F$67,Dez!$F$67)))))))))))</f>
        <v>0</v>
      </c>
      <c r="D7" s="81"/>
      <c r="E7" s="75"/>
      <c r="F7" s="75"/>
      <c r="G7" s="75"/>
      <c r="H7" s="75"/>
      <c r="I7" s="75"/>
      <c r="J7" s="75"/>
      <c r="K7" s="75"/>
      <c r="L7" s="75"/>
      <c r="M7" s="75"/>
      <c r="N7" t="s">
        <v>96</v>
      </c>
    </row>
    <row r="8" spans="1:14" ht="29.25" customHeight="1">
      <c r="A8" s="79"/>
      <c r="B8" s="76" t="str">
        <f t="shared" si="0"/>
        <v>maio</v>
      </c>
      <c r="C8" s="83">
        <f>IF(B8="janeiro",Jan!$F$67,IF(B8="fevereiro",Fev!$F$67,IF(B8="março",Mar!$F$67,IF(B8="abril",Abr!$F$67,IF(B8="maio",Mai!$F$67,IF(B8="junho",Jun!$F$67,IF(B8="julho",Jul!$F$67,IF(B8="agosto",Ago!$F$67,IF(B8="setembro",Set!$F$67,IF(B8="outubro",Out!$F$67,IF(B8="novembro",Nov!$F$67,Dez!$F$67)))))))))))</f>
        <v>0</v>
      </c>
      <c r="D8" s="81"/>
      <c r="E8" s="75"/>
      <c r="F8" s="75"/>
      <c r="G8" s="75"/>
      <c r="H8" s="75"/>
      <c r="I8" s="75"/>
      <c r="J8" s="75"/>
      <c r="K8" s="75"/>
      <c r="L8" s="75"/>
      <c r="M8" s="75"/>
      <c r="N8" t="s">
        <v>97</v>
      </c>
    </row>
    <row r="9" spans="1:14" ht="29.25" customHeight="1">
      <c r="A9" s="79"/>
      <c r="B9" s="76" t="str">
        <f t="shared" si="0"/>
        <v>junho</v>
      </c>
      <c r="C9" s="83">
        <f>IF(B9="janeiro",Jan!$F$67,IF(B9="fevereiro",Fev!$F$67,IF(B9="março",Mar!$F$67,IF(B9="abril",Abr!$F$67,IF(B9="maio",Mai!$F$67,IF(B9="junho",Jun!$F$67,IF(B9="julho",Jul!$F$67,IF(B9="agosto",Ago!$F$67,IF(B9="setembro",Set!$F$67,IF(B9="outubro",Out!$F$67,IF(B9="novembro",Nov!$F$67,Dez!$F$67)))))))))))</f>
        <v>0</v>
      </c>
      <c r="D9" s="81"/>
      <c r="E9" s="75"/>
      <c r="F9" s="75"/>
      <c r="G9" s="75"/>
      <c r="H9" s="75"/>
      <c r="I9" s="75"/>
      <c r="J9" s="75"/>
      <c r="K9" s="75"/>
      <c r="L9" s="75"/>
      <c r="M9" s="75"/>
      <c r="N9" t="s">
        <v>98</v>
      </c>
    </row>
    <row r="10" spans="1:14" ht="29.25" customHeight="1">
      <c r="A10" s="79"/>
      <c r="B10" s="76" t="str">
        <f t="shared" si="0"/>
        <v>julho</v>
      </c>
      <c r="C10" s="83">
        <f>IF(B10="janeiro",Jan!$F$67,IF(B10="fevereiro",Fev!$F$67,IF(B10="março",Mar!$F$67,IF(B10="abril",Abr!$F$67,IF(B10="maio",Mai!$F$67,IF(B10="junho",Jun!$F$67,IF(B10="julho",Jul!$F$67,IF(B10="agosto",Ago!$F$67,IF(B10="setembro",Set!$F$67,IF(B10="outubro",Out!$F$67,IF(B10="novembro",Nov!$F$67,Dez!$F$67)))))))))))</f>
        <v>0</v>
      </c>
      <c r="D10" s="81"/>
      <c r="E10" s="75"/>
      <c r="F10" s="75"/>
      <c r="G10" s="75"/>
      <c r="H10" s="75"/>
      <c r="I10" s="75"/>
      <c r="J10" s="75"/>
      <c r="K10" s="75"/>
      <c r="L10" s="75"/>
      <c r="M10" s="75"/>
      <c r="N10" t="s">
        <v>99</v>
      </c>
    </row>
    <row r="11" spans="1:14" ht="29.25" customHeight="1">
      <c r="A11" s="79"/>
      <c r="B11" s="76" t="str">
        <f t="shared" si="0"/>
        <v>agosto</v>
      </c>
      <c r="C11" s="83">
        <f>IF(B11="janeiro",Jan!$F$67,IF(B11="fevereiro",Fev!$F$67,IF(B11="março",Mar!$F$67,IF(B11="abril",Abr!$F$67,IF(B11="maio",Mai!$F$67,IF(B11="junho",Jun!$F$67,IF(B11="julho",Jul!$F$67,IF(B11="agosto",Ago!$F$67,IF(B11="setembro",Set!$F$67,IF(B11="outubro",Out!$F$67,IF(B11="novembro",Nov!$F$67,Dez!$F$67)))))))))))</f>
        <v>0</v>
      </c>
      <c r="D11" s="81"/>
      <c r="E11" s="75"/>
      <c r="F11" s="75"/>
      <c r="G11" s="75"/>
      <c r="H11" s="75"/>
      <c r="I11" s="75"/>
      <c r="J11" s="75"/>
      <c r="K11" s="75"/>
      <c r="L11" s="75"/>
      <c r="M11" s="75"/>
      <c r="N11" t="s">
        <v>100</v>
      </c>
    </row>
    <row r="12" spans="1:14" ht="29.25" customHeight="1">
      <c r="A12" s="79"/>
      <c r="B12" s="76" t="str">
        <f t="shared" si="0"/>
        <v>setembro</v>
      </c>
      <c r="C12" s="83">
        <f>IF(B12="janeiro",Jan!$F$67,IF(B12="fevereiro",Fev!$F$67,IF(B12="março",Mar!$F$67,IF(B12="abril",Abr!$F$67,IF(B12="maio",Mai!$F$67,IF(B12="junho",Jun!$F$67,IF(B12="julho",Jul!$F$67,IF(B12="agosto",Ago!$F$67,IF(B12="setembro",Set!$F$67,IF(B12="outubro",Out!$F$67,IF(B12="novembro",Nov!$F$67,Dez!$F$67)))))))))))</f>
        <v>0</v>
      </c>
      <c r="D12" s="81"/>
      <c r="E12" s="75"/>
      <c r="F12" s="75"/>
      <c r="G12" s="75"/>
      <c r="H12" s="75"/>
      <c r="I12" s="75"/>
      <c r="J12" s="75"/>
      <c r="K12" s="75"/>
      <c r="L12" s="75"/>
      <c r="M12" s="75"/>
      <c r="N12" t="s">
        <v>101</v>
      </c>
    </row>
    <row r="13" spans="1:14" ht="29.25" customHeight="1">
      <c r="A13" s="79"/>
      <c r="B13" s="76" t="str">
        <f t="shared" si="0"/>
        <v>outubro</v>
      </c>
      <c r="C13" s="83">
        <f>IF(B13="janeiro",Jan!$F$67,IF(B13="fevereiro",Fev!$F$67,IF(B13="março",Mar!$F$67,IF(B13="abril",Abr!$F$67,IF(B13="maio",Mai!$F$67,IF(B13="junho",Jun!$F$67,IF(B13="julho",Jul!$F$67,IF(B13="agosto",Ago!$F$67,IF(B13="setembro",Set!$F$67,IF(B13="outubro",Out!$F$67,IF(B13="novembro",Nov!$F$67,Dez!$F$67)))))))))))</f>
        <v>0</v>
      </c>
      <c r="D13" s="80"/>
      <c r="E13" s="75"/>
      <c r="F13" s="75"/>
      <c r="G13" s="75"/>
      <c r="H13" s="75"/>
      <c r="I13" s="75"/>
      <c r="J13" s="75"/>
      <c r="K13" s="75"/>
      <c r="L13" s="75"/>
      <c r="N13" t="s">
        <v>102</v>
      </c>
    </row>
    <row r="14" spans="1:14" ht="29.25" customHeight="1">
      <c r="A14" s="79"/>
      <c r="B14" s="76" t="str">
        <f t="shared" si="0"/>
        <v>novembro</v>
      </c>
      <c r="C14" s="83">
        <f>IF(B14="janeiro",Jan!$F$67,IF(B14="fevereiro",Fev!$F$67,IF(B14="março",Mar!$F$67,IF(B14="abril",Abr!$F$67,IF(B14="maio",Mai!$F$67,IF(B14="junho",Jun!$F$67,IF(B14="julho",Jul!$F$67,IF(B14="agosto",Ago!$F$67,IF(B14="setembro",Set!$F$67,IF(B14="outubro",Out!$F$67,IF(B14="novembro",Nov!$F$67,Dez!$F$67)))))))))))</f>
        <v>0</v>
      </c>
      <c r="D14" s="80"/>
      <c r="E14" s="75"/>
      <c r="F14" s="75"/>
      <c r="G14" s="75"/>
      <c r="H14" s="75"/>
      <c r="I14" s="75"/>
      <c r="J14" s="75"/>
      <c r="K14" s="75"/>
      <c r="L14" s="75"/>
      <c r="N14" t="s">
        <v>103</v>
      </c>
    </row>
    <row r="15" spans="1:14" ht="30.75" customHeight="1">
      <c r="A15" s="79"/>
      <c r="B15" s="76" t="str">
        <f t="shared" si="0"/>
        <v>dezembro</v>
      </c>
      <c r="C15" s="83">
        <f>IF(B15="janeiro",Jan!$F$67,IF(B15="fevereiro",Fev!$F$67,IF(B15="março",Mar!$F$67,IF(B15="abril",Abr!$F$67,IF(B15="maio",Mai!$F$67,IF(B15="junho",Jun!$F$67,IF(B15="julho",Jul!$F$67,IF(B15="agosto",Ago!$F$67,IF(B15="setembro",Set!$F$67,IF(B15="outubro",Out!$F$67,IF(B15="novembro",Nov!$F$67,Dez!$F$67)))))))))))</f>
        <v>0</v>
      </c>
      <c r="D15" s="80"/>
      <c r="E15" s="75"/>
      <c r="F15" s="75"/>
      <c r="G15" s="75"/>
      <c r="H15" s="75"/>
      <c r="I15" s="75"/>
      <c r="J15" s="75"/>
      <c r="K15" s="75"/>
      <c r="L15" s="75"/>
      <c r="N15" t="s">
        <v>104</v>
      </c>
    </row>
    <row r="16" spans="1:14" ht="29.25" customHeight="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N16" t="s">
        <v>105</v>
      </c>
    </row>
    <row r="17" spans="1:13" ht="29.25" customHeight="1">
      <c r="A17" s="75"/>
      <c r="D17" s="2"/>
      <c r="E17" s="2"/>
      <c r="F17" s="2"/>
      <c r="G17" s="2"/>
      <c r="H17" s="2"/>
      <c r="I17" s="2"/>
      <c r="J17" s="75"/>
      <c r="K17" s="75"/>
      <c r="L17" s="75"/>
    </row>
    <row r="18" spans="1:13" ht="31.5" customHeight="1">
      <c r="A18" s="75"/>
      <c r="B18" s="128" t="s">
        <v>45</v>
      </c>
      <c r="C18" s="129"/>
      <c r="D18" s="2"/>
      <c r="E18" s="2"/>
      <c r="F18" s="2"/>
      <c r="G18" s="2"/>
      <c r="H18" s="2"/>
      <c r="I18" s="2"/>
      <c r="J18" s="75"/>
      <c r="K18" s="75"/>
      <c r="L18" s="75"/>
    </row>
    <row r="19" spans="1:13" ht="27.75" customHeight="1">
      <c r="A19" s="75"/>
      <c r="B19" s="130"/>
      <c r="C19" s="131"/>
      <c r="D19" s="131"/>
      <c r="E19" s="131"/>
      <c r="F19" s="131"/>
      <c r="G19" s="131"/>
      <c r="H19" s="131"/>
      <c r="I19" s="132"/>
      <c r="J19" s="75"/>
      <c r="K19" s="75"/>
      <c r="L19" s="75"/>
    </row>
    <row r="20" spans="1:13" ht="27.75" customHeight="1">
      <c r="A20" s="75"/>
      <c r="B20" s="133"/>
      <c r="C20" s="95"/>
      <c r="D20" s="95"/>
      <c r="E20" s="95"/>
      <c r="F20" s="95"/>
      <c r="G20" s="95"/>
      <c r="H20" s="95"/>
      <c r="I20" s="134"/>
      <c r="J20" s="75"/>
      <c r="K20" s="75"/>
      <c r="L20" s="75"/>
    </row>
    <row r="21" spans="1:13" ht="27.75" customHeight="1">
      <c r="A21" s="75"/>
      <c r="B21" s="133"/>
      <c r="C21" s="95"/>
      <c r="D21" s="95"/>
      <c r="E21" s="95"/>
      <c r="F21" s="95"/>
      <c r="G21" s="95"/>
      <c r="H21" s="95"/>
      <c r="I21" s="134"/>
      <c r="J21" s="75"/>
      <c r="K21" s="75"/>
      <c r="L21" s="75"/>
    </row>
    <row r="22" spans="1:13" ht="27.75" customHeight="1">
      <c r="A22" s="75"/>
      <c r="B22" s="133"/>
      <c r="C22" s="95"/>
      <c r="D22" s="95"/>
      <c r="E22" s="95"/>
      <c r="F22" s="95"/>
      <c r="G22" s="95"/>
      <c r="H22" s="95"/>
      <c r="I22" s="134"/>
      <c r="J22" s="75"/>
      <c r="K22" s="75"/>
      <c r="L22" s="75"/>
    </row>
    <row r="23" spans="1:13" ht="27.75" customHeight="1">
      <c r="A23" s="75"/>
      <c r="B23" s="133"/>
      <c r="C23" s="95"/>
      <c r="D23" s="95"/>
      <c r="E23" s="95"/>
      <c r="F23" s="95"/>
      <c r="G23" s="95"/>
      <c r="H23" s="95"/>
      <c r="I23" s="134"/>
      <c r="J23" s="75"/>
      <c r="K23" s="75"/>
      <c r="L23" s="75"/>
      <c r="M23" s="75"/>
    </row>
    <row r="24" spans="1:13" ht="12" customHeight="1">
      <c r="A24" s="75"/>
      <c r="B24" s="133"/>
      <c r="C24" s="95"/>
      <c r="D24" s="95"/>
      <c r="E24" s="95"/>
      <c r="F24" s="95"/>
      <c r="G24" s="95"/>
      <c r="H24" s="95"/>
      <c r="I24" s="134"/>
      <c r="J24" s="75"/>
      <c r="K24" s="75"/>
      <c r="L24" s="75"/>
      <c r="M24" s="75"/>
    </row>
    <row r="25" spans="1:13" ht="12" customHeight="1">
      <c r="A25" s="75"/>
      <c r="B25" s="133"/>
      <c r="C25" s="95"/>
      <c r="D25" s="95"/>
      <c r="E25" s="95"/>
      <c r="F25" s="95"/>
      <c r="G25" s="95"/>
      <c r="H25" s="95"/>
      <c r="I25" s="134"/>
      <c r="J25" s="75"/>
      <c r="K25" s="75"/>
      <c r="L25" s="75"/>
      <c r="M25" s="75"/>
    </row>
    <row r="26" spans="1:13" ht="12" customHeight="1">
      <c r="A26" s="75"/>
      <c r="B26" s="133"/>
      <c r="C26" s="95"/>
      <c r="D26" s="95"/>
      <c r="E26" s="95"/>
      <c r="F26" s="95"/>
      <c r="G26" s="95"/>
      <c r="H26" s="95"/>
      <c r="I26" s="134"/>
      <c r="J26" s="75"/>
      <c r="K26" s="75"/>
      <c r="L26" s="75"/>
      <c r="M26" s="75"/>
    </row>
    <row r="27" spans="1:13" ht="12" customHeight="1">
      <c r="A27" s="75"/>
      <c r="B27" s="135"/>
      <c r="C27" s="136"/>
      <c r="D27" s="136"/>
      <c r="E27" s="136"/>
      <c r="F27" s="136"/>
      <c r="G27" s="136"/>
      <c r="H27" s="136"/>
      <c r="I27" s="137"/>
      <c r="J27" s="75"/>
      <c r="K27" s="75"/>
      <c r="L27" s="75"/>
      <c r="M27" s="75"/>
    </row>
    <row r="28" spans="1:13" ht="27" customHeight="1">
      <c r="A28" s="75"/>
      <c r="J28" s="75"/>
      <c r="K28" s="75"/>
      <c r="L28" s="75"/>
      <c r="M28" s="75"/>
    </row>
    <row r="29" spans="1:13">
      <c r="A29" s="75"/>
      <c r="B29" s="82"/>
      <c r="C29" s="82"/>
      <c r="D29" s="82"/>
      <c r="E29" s="82"/>
      <c r="F29" s="82"/>
      <c r="G29" s="82"/>
      <c r="H29" s="82"/>
      <c r="I29" s="82"/>
      <c r="J29" s="75"/>
      <c r="K29" s="75"/>
      <c r="L29" s="75"/>
      <c r="M29" s="75"/>
    </row>
    <row r="30" spans="1:13">
      <c r="A30" s="75"/>
      <c r="B30" s="82"/>
      <c r="C30" s="82"/>
      <c r="D30" s="82"/>
      <c r="E30" s="82"/>
      <c r="F30" s="82"/>
      <c r="G30" s="82"/>
      <c r="H30" s="82"/>
      <c r="I30" s="82"/>
      <c r="J30" s="75"/>
      <c r="K30" s="75"/>
      <c r="L30" s="75"/>
      <c r="M30" s="75"/>
    </row>
    <row r="31" spans="1:13">
      <c r="A31" s="75"/>
      <c r="B31" s="82"/>
      <c r="C31" s="82"/>
      <c r="D31" s="82"/>
      <c r="E31" s="82"/>
      <c r="F31" s="82"/>
      <c r="G31" s="82"/>
      <c r="H31" s="82"/>
      <c r="I31" s="82"/>
      <c r="J31" s="75"/>
      <c r="K31" s="75"/>
      <c r="L31" s="75"/>
      <c r="M31" s="75"/>
    </row>
    <row r="32" spans="1:13">
      <c r="A32" s="75"/>
      <c r="B32" s="82"/>
      <c r="C32" s="82"/>
      <c r="D32" s="82"/>
      <c r="E32" s="82"/>
      <c r="F32" s="82"/>
      <c r="G32" s="82"/>
      <c r="H32" s="82"/>
      <c r="I32" s="82"/>
      <c r="J32" s="75"/>
      <c r="K32" s="75"/>
      <c r="L32" s="75"/>
      <c r="M32" s="75"/>
    </row>
    <row r="33" spans="1:13">
      <c r="A33" s="75"/>
      <c r="B33" s="82"/>
      <c r="C33" s="82"/>
      <c r="D33" s="82"/>
      <c r="E33" s="82"/>
      <c r="F33" s="82"/>
      <c r="G33" s="82"/>
      <c r="H33" s="82"/>
      <c r="I33" s="82"/>
      <c r="J33" s="75"/>
      <c r="K33" s="75"/>
      <c r="L33" s="75"/>
      <c r="M33" s="75"/>
    </row>
    <row r="34" spans="1:13">
      <c r="A34" s="75"/>
      <c r="B34" s="82"/>
      <c r="C34" s="82"/>
      <c r="D34" s="82"/>
      <c r="E34" s="82"/>
      <c r="F34" s="82"/>
      <c r="G34" s="82"/>
      <c r="H34" s="82"/>
      <c r="I34" s="82"/>
      <c r="J34" s="75"/>
      <c r="K34" s="75"/>
      <c r="L34" s="75"/>
      <c r="M34" s="75"/>
    </row>
    <row r="35" spans="1:13">
      <c r="A35" s="75"/>
      <c r="B35" s="82"/>
      <c r="C35" s="82"/>
      <c r="D35" s="82"/>
      <c r="E35" s="82"/>
      <c r="F35" s="82"/>
      <c r="G35" s="82"/>
      <c r="H35" s="82"/>
      <c r="I35" s="82"/>
      <c r="J35" s="75"/>
      <c r="K35" s="75"/>
      <c r="L35" s="75"/>
      <c r="M35" s="75"/>
    </row>
    <row r="36" spans="1:13">
      <c r="A36" s="75"/>
      <c r="B36" s="82"/>
      <c r="C36" s="82"/>
      <c r="D36" s="82"/>
      <c r="E36" s="82"/>
      <c r="F36" s="82"/>
      <c r="G36" s="82"/>
      <c r="H36" s="82"/>
      <c r="I36" s="82"/>
      <c r="J36" s="75"/>
      <c r="K36" s="75"/>
      <c r="L36" s="75"/>
      <c r="M36" s="75"/>
    </row>
    <row r="37" spans="1:13">
      <c r="A37" s="75"/>
      <c r="B37" s="82"/>
      <c r="C37" s="82"/>
      <c r="D37" s="82"/>
      <c r="E37" s="82"/>
      <c r="F37" s="82"/>
      <c r="G37" s="82"/>
      <c r="H37" s="82"/>
      <c r="I37" s="82"/>
      <c r="J37" s="75"/>
      <c r="K37" s="75"/>
      <c r="L37" s="75"/>
      <c r="M37" s="75"/>
    </row>
    <row r="38" spans="1:13">
      <c r="A38" s="75"/>
      <c r="B38" s="82"/>
      <c r="C38" s="82"/>
      <c r="D38" s="82"/>
      <c r="E38" s="82"/>
      <c r="F38" s="82"/>
      <c r="G38" s="82"/>
      <c r="H38" s="82"/>
      <c r="I38" s="82"/>
      <c r="J38" s="75"/>
      <c r="K38" s="75"/>
      <c r="L38" s="75"/>
      <c r="M38" s="75"/>
    </row>
    <row r="39" spans="1:13">
      <c r="A39" s="75"/>
      <c r="B39" s="82"/>
      <c r="C39" s="82"/>
      <c r="D39" s="82"/>
      <c r="E39" s="82"/>
      <c r="F39" s="82"/>
      <c r="G39" s="82"/>
      <c r="H39" s="82"/>
      <c r="I39" s="82"/>
      <c r="J39" s="75"/>
      <c r="K39" s="75"/>
      <c r="L39" s="75"/>
      <c r="M39" s="75"/>
    </row>
    <row r="40" spans="1:13">
      <c r="A40" s="75"/>
      <c r="B40" s="82"/>
      <c r="C40" s="82"/>
      <c r="D40" s="82"/>
      <c r="E40" s="82"/>
      <c r="F40" s="82"/>
      <c r="G40" s="82"/>
      <c r="H40" s="82"/>
      <c r="I40" s="82"/>
      <c r="J40" s="75"/>
      <c r="K40" s="75"/>
      <c r="L40" s="75"/>
      <c r="M40" s="75"/>
    </row>
    <row r="41" spans="1:13">
      <c r="A41" s="75"/>
      <c r="B41" s="82"/>
      <c r="C41" s="82"/>
      <c r="D41" s="82"/>
      <c r="E41" s="82"/>
      <c r="F41" s="82"/>
      <c r="G41" s="82"/>
      <c r="H41" s="82"/>
      <c r="I41" s="82"/>
      <c r="J41" s="75"/>
      <c r="K41" s="75"/>
      <c r="L41" s="75"/>
      <c r="M41" s="75"/>
    </row>
    <row r="42" spans="1:13">
      <c r="A42" s="75"/>
      <c r="B42" s="82"/>
      <c r="C42" s="82"/>
      <c r="D42" s="82"/>
      <c r="E42" s="82"/>
      <c r="F42" s="82"/>
      <c r="G42" s="82"/>
      <c r="H42" s="82"/>
      <c r="I42" s="82"/>
      <c r="J42" s="75"/>
      <c r="K42" s="75"/>
      <c r="L42" s="75"/>
      <c r="M42" s="75"/>
    </row>
    <row r="43" spans="1:13">
      <c r="A43" s="75"/>
      <c r="B43" s="82"/>
      <c r="C43" s="82"/>
      <c r="D43" s="82"/>
      <c r="E43" s="82"/>
      <c r="F43" s="82"/>
      <c r="G43" s="82"/>
      <c r="H43" s="82"/>
      <c r="I43" s="82"/>
      <c r="J43" s="75"/>
      <c r="K43" s="75"/>
      <c r="L43" s="75"/>
      <c r="M43" s="75"/>
    </row>
    <row r="44" spans="1:13">
      <c r="A44" s="75"/>
      <c r="B44" s="82"/>
      <c r="C44" s="82"/>
      <c r="D44" s="82"/>
      <c r="E44" s="82"/>
      <c r="F44" s="82"/>
      <c r="G44" s="82"/>
      <c r="H44" s="82"/>
      <c r="I44" s="82"/>
      <c r="J44" s="75"/>
      <c r="K44" s="75"/>
      <c r="L44" s="75"/>
      <c r="M44" s="75"/>
    </row>
    <row r="45" spans="1:13">
      <c r="A45" s="75"/>
      <c r="B45" s="82"/>
      <c r="C45" s="82"/>
      <c r="D45" s="82"/>
      <c r="E45" s="82"/>
      <c r="F45" s="82"/>
      <c r="G45" s="82"/>
      <c r="H45" s="82"/>
      <c r="I45" s="82"/>
      <c r="J45" s="75"/>
      <c r="K45" s="75"/>
      <c r="L45" s="75"/>
      <c r="M45" s="75"/>
    </row>
    <row r="46" spans="1:13">
      <c r="A46" s="75"/>
      <c r="B46" s="82"/>
      <c r="C46" s="82"/>
      <c r="D46" s="82"/>
      <c r="E46" s="82"/>
      <c r="F46" s="82"/>
      <c r="G46" s="82"/>
      <c r="H46" s="82"/>
      <c r="I46" s="82"/>
      <c r="J46" s="75"/>
      <c r="K46" s="75"/>
      <c r="L46" s="75"/>
      <c r="M46" s="75"/>
    </row>
    <row r="47" spans="1:13">
      <c r="A47" s="75"/>
      <c r="B47" s="82"/>
      <c r="C47" s="82"/>
      <c r="D47" s="82"/>
      <c r="E47" s="82"/>
      <c r="F47" s="82"/>
      <c r="G47" s="82"/>
      <c r="H47" s="82"/>
      <c r="I47" s="82"/>
      <c r="J47" s="75"/>
      <c r="K47" s="75"/>
      <c r="L47" s="75"/>
      <c r="M47" s="75"/>
    </row>
    <row r="48" spans="1:13">
      <c r="A48" s="75"/>
      <c r="B48" s="82"/>
      <c r="C48" s="82"/>
      <c r="D48" s="82"/>
      <c r="E48" s="82"/>
      <c r="F48" s="82"/>
      <c r="G48" s="82"/>
      <c r="H48" s="82"/>
      <c r="I48" s="82"/>
      <c r="J48" s="75"/>
      <c r="K48" s="75"/>
      <c r="L48" s="75"/>
      <c r="M48" s="75"/>
    </row>
    <row r="49" spans="1:13">
      <c r="A49" s="75"/>
      <c r="B49" s="82"/>
      <c r="C49" s="82"/>
      <c r="D49" s="82"/>
      <c r="E49" s="82"/>
      <c r="F49" s="82"/>
      <c r="G49" s="82"/>
      <c r="H49" s="82"/>
      <c r="I49" s="82"/>
      <c r="J49" s="75"/>
      <c r="K49" s="75"/>
      <c r="L49" s="75"/>
      <c r="M49" s="75"/>
    </row>
    <row r="50" spans="1:13">
      <c r="A50" s="75"/>
      <c r="B50" s="82"/>
      <c r="C50" s="82"/>
      <c r="D50" s="82"/>
      <c r="E50" s="82"/>
      <c r="F50" s="82"/>
      <c r="G50" s="82"/>
      <c r="H50" s="82"/>
      <c r="I50" s="82"/>
      <c r="J50" s="75"/>
      <c r="K50" s="75"/>
      <c r="L50" s="75"/>
      <c r="M50" s="75"/>
    </row>
    <row r="51" spans="1:13">
      <c r="A51" s="75"/>
      <c r="B51" s="82"/>
      <c r="C51" s="82"/>
      <c r="D51" s="82"/>
      <c r="E51" s="82"/>
      <c r="F51" s="82"/>
      <c r="G51" s="82"/>
      <c r="H51" s="82"/>
      <c r="I51" s="82"/>
      <c r="J51" s="75"/>
      <c r="K51" s="75"/>
      <c r="L51" s="75"/>
      <c r="M51" s="75"/>
    </row>
    <row r="52" spans="1:13">
      <c r="A52" s="75"/>
      <c r="B52" s="82"/>
      <c r="C52" s="82"/>
      <c r="D52" s="82"/>
      <c r="E52" s="82"/>
      <c r="F52" s="82"/>
      <c r="G52" s="82"/>
      <c r="H52" s="82"/>
      <c r="I52" s="82"/>
      <c r="J52" s="75"/>
      <c r="K52" s="75"/>
      <c r="L52" s="75"/>
      <c r="M52" s="75"/>
    </row>
    <row r="53" spans="1:13">
      <c r="A53" s="75"/>
      <c r="B53" s="82"/>
      <c r="C53" s="82"/>
      <c r="D53" s="82"/>
      <c r="E53" s="82"/>
      <c r="F53" s="82"/>
      <c r="G53" s="82"/>
      <c r="H53" s="82"/>
      <c r="I53" s="82"/>
      <c r="J53" s="75"/>
      <c r="K53" s="75"/>
      <c r="L53" s="75"/>
      <c r="M53" s="75"/>
    </row>
    <row r="54" spans="1:13">
      <c r="A54" s="75"/>
      <c r="B54" s="82"/>
      <c r="C54" s="82"/>
      <c r="D54" s="82"/>
      <c r="E54" s="82"/>
      <c r="F54" s="82"/>
      <c r="G54" s="82"/>
      <c r="H54" s="82"/>
      <c r="I54" s="82"/>
      <c r="J54" s="75"/>
      <c r="K54" s="75"/>
      <c r="L54" s="75"/>
      <c r="M54" s="75"/>
    </row>
    <row r="55" spans="1:13">
      <c r="A55" s="75"/>
      <c r="B55" s="82"/>
      <c r="C55" s="82"/>
      <c r="D55" s="82"/>
      <c r="E55" s="82"/>
      <c r="F55" s="82"/>
      <c r="G55" s="82"/>
      <c r="H55" s="82"/>
      <c r="I55" s="82"/>
      <c r="J55" s="75"/>
      <c r="K55" s="75"/>
      <c r="L55" s="75"/>
      <c r="M55" s="75"/>
    </row>
    <row r="56" spans="1:13">
      <c r="A56" s="75"/>
      <c r="B56" s="82"/>
      <c r="C56" s="82"/>
      <c r="D56" s="82"/>
      <c r="E56" s="82"/>
      <c r="F56" s="82"/>
      <c r="G56" s="82"/>
      <c r="H56" s="82"/>
      <c r="I56" s="82"/>
      <c r="J56" s="75"/>
      <c r="K56" s="75"/>
      <c r="L56" s="75"/>
      <c r="M56" s="75"/>
    </row>
    <row r="57" spans="1:13">
      <c r="A57" s="75"/>
      <c r="B57" s="82"/>
      <c r="C57" s="82"/>
      <c r="D57" s="82"/>
      <c r="E57" s="82"/>
      <c r="F57" s="82"/>
      <c r="G57" s="82"/>
      <c r="H57" s="82"/>
      <c r="I57" s="82"/>
      <c r="J57" s="75"/>
      <c r="K57" s="75"/>
      <c r="L57" s="75"/>
      <c r="M57" s="75"/>
    </row>
    <row r="58" spans="1:13">
      <c r="A58" s="75"/>
      <c r="B58" s="82"/>
      <c r="C58" s="82"/>
      <c r="D58" s="82"/>
      <c r="E58" s="82"/>
      <c r="F58" s="82"/>
      <c r="G58" s="82"/>
      <c r="H58" s="82"/>
      <c r="I58" s="82"/>
      <c r="J58" s="75"/>
      <c r="K58" s="75"/>
      <c r="L58" s="75"/>
      <c r="M58" s="75"/>
    </row>
    <row r="59" spans="1:13">
      <c r="A59" s="75"/>
      <c r="B59" s="82"/>
      <c r="C59" s="82"/>
      <c r="D59" s="82"/>
      <c r="E59" s="82"/>
      <c r="F59" s="82"/>
      <c r="G59" s="82"/>
      <c r="H59" s="82"/>
      <c r="I59" s="82"/>
      <c r="J59" s="75"/>
      <c r="K59" s="75"/>
      <c r="L59" s="75"/>
      <c r="M59" s="75"/>
    </row>
    <row r="60" spans="1:13">
      <c r="A60" s="75"/>
      <c r="B60" s="82"/>
      <c r="C60" s="82"/>
      <c r="D60" s="82"/>
      <c r="E60" s="82"/>
      <c r="F60" s="82"/>
      <c r="G60" s="82"/>
      <c r="H60" s="82"/>
      <c r="I60" s="82"/>
      <c r="J60" s="75"/>
      <c r="K60" s="75"/>
      <c r="L60" s="75"/>
      <c r="M60" s="75"/>
    </row>
    <row r="61" spans="1:13">
      <c r="A61" s="75"/>
      <c r="B61" s="82"/>
      <c r="C61" s="82"/>
      <c r="D61" s="82"/>
      <c r="E61" s="82"/>
      <c r="F61" s="82"/>
      <c r="G61" s="82"/>
      <c r="H61" s="82"/>
      <c r="I61" s="82"/>
      <c r="J61" s="75"/>
      <c r="K61" s="75"/>
      <c r="L61" s="75"/>
      <c r="M61" s="75"/>
    </row>
    <row r="62" spans="1:13">
      <c r="A62" s="75"/>
      <c r="B62" s="82"/>
      <c r="C62" s="82"/>
      <c r="D62" s="82"/>
      <c r="E62" s="82"/>
      <c r="F62" s="82"/>
      <c r="G62" s="82"/>
      <c r="H62" s="82"/>
      <c r="I62" s="82"/>
      <c r="J62" s="75"/>
      <c r="K62" s="75"/>
      <c r="L62" s="75"/>
      <c r="M62" s="75"/>
    </row>
    <row r="63" spans="1:13">
      <c r="A63" s="75"/>
      <c r="B63" s="82"/>
      <c r="C63" s="82"/>
      <c r="D63" s="82"/>
      <c r="E63" s="82"/>
      <c r="F63" s="82"/>
      <c r="G63" s="82"/>
      <c r="H63" s="82"/>
      <c r="I63" s="82"/>
      <c r="J63" s="75"/>
      <c r="K63" s="75"/>
      <c r="L63" s="75"/>
      <c r="M63" s="75"/>
    </row>
    <row r="64" spans="1:13">
      <c r="A64" s="75"/>
      <c r="B64" s="82"/>
      <c r="C64" s="82"/>
      <c r="D64" s="82"/>
      <c r="E64" s="82"/>
      <c r="F64" s="82"/>
      <c r="G64" s="82"/>
      <c r="H64" s="82"/>
      <c r="I64" s="82"/>
      <c r="J64" s="75"/>
      <c r="K64" s="75"/>
      <c r="L64" s="75"/>
      <c r="M64" s="75"/>
    </row>
    <row r="65" spans="1:13">
      <c r="A65" s="75"/>
      <c r="B65" s="82"/>
      <c r="C65" s="82"/>
      <c r="D65" s="82"/>
      <c r="E65" s="82"/>
      <c r="F65" s="82"/>
      <c r="G65" s="82"/>
      <c r="H65" s="82"/>
      <c r="I65" s="82"/>
      <c r="J65" s="75"/>
      <c r="K65" s="75"/>
      <c r="L65" s="75"/>
      <c r="M65" s="75"/>
    </row>
    <row r="66" spans="1:13">
      <c r="A66" s="75"/>
      <c r="B66" s="82"/>
      <c r="C66" s="82"/>
      <c r="D66" s="82"/>
      <c r="E66" s="82"/>
      <c r="F66" s="82"/>
      <c r="G66" s="82"/>
      <c r="H66" s="82"/>
      <c r="I66" s="82"/>
      <c r="J66" s="75"/>
      <c r="K66" s="75"/>
      <c r="L66" s="75"/>
      <c r="M66" s="75"/>
    </row>
    <row r="67" spans="1:13">
      <c r="A67" s="75"/>
      <c r="B67" s="82"/>
      <c r="C67" s="82"/>
      <c r="D67" s="82"/>
      <c r="E67" s="82"/>
      <c r="F67" s="82"/>
      <c r="G67" s="82"/>
      <c r="H67" s="82"/>
      <c r="I67" s="82"/>
      <c r="J67" s="75"/>
      <c r="K67" s="75"/>
      <c r="L67" s="75"/>
      <c r="M67" s="75"/>
    </row>
    <row r="68" spans="1:13">
      <c r="A68" s="75"/>
      <c r="B68" s="82"/>
      <c r="C68" s="82"/>
      <c r="D68" s="82"/>
      <c r="E68" s="82"/>
      <c r="F68" s="82"/>
      <c r="G68" s="82"/>
      <c r="H68" s="82"/>
      <c r="I68" s="82"/>
      <c r="J68" s="75"/>
      <c r="K68" s="75"/>
      <c r="L68" s="75"/>
      <c r="M68" s="75"/>
    </row>
  </sheetData>
  <mergeCells count="2">
    <mergeCell ref="B18:C18"/>
    <mergeCell ref="B19:I27"/>
  </mergeCells>
  <dataValidations count="1">
    <dataValidation type="list" allowBlank="1" showInputMessage="1" showErrorMessage="1" sqref="B4" xr:uid="{0176D4BE-C42E-49BE-8AF7-2BC40530E0DB}">
      <formula1>meses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220F7-DCEE-45BA-8E43-F47489860E6A}">
  <dimension ref="B3:I17"/>
  <sheetViews>
    <sheetView showGridLines="0" workbookViewId="0">
      <selection activeCell="E2" sqref="E2"/>
    </sheetView>
  </sheetViews>
  <sheetFormatPr baseColWidth="10" defaultColWidth="8.83203125" defaultRowHeight="14"/>
  <cols>
    <col min="2" max="2" width="24.33203125" bestFit="1" customWidth="1"/>
    <col min="3" max="8" width="19" customWidth="1"/>
  </cols>
  <sheetData>
    <row r="3" spans="2:9" s="92" customFormat="1" ht="51" customHeight="1">
      <c r="B3" s="91" t="s">
        <v>133</v>
      </c>
    </row>
    <row r="5" spans="2:9" s="86" customFormat="1" ht="33" customHeight="1">
      <c r="B5" s="87" t="s">
        <v>124</v>
      </c>
      <c r="C5" s="87" t="s">
        <v>123</v>
      </c>
    </row>
    <row r="6" spans="2:9" ht="19">
      <c r="B6" s="23" t="s">
        <v>0</v>
      </c>
      <c r="C6" s="25" t="s">
        <v>8</v>
      </c>
      <c r="D6" s="25" t="s">
        <v>9</v>
      </c>
      <c r="E6" s="25" t="s">
        <v>5</v>
      </c>
      <c r="F6" s="25" t="s">
        <v>7</v>
      </c>
      <c r="G6" s="86"/>
      <c r="H6" s="86"/>
    </row>
    <row r="7" spans="2:9" ht="19">
      <c r="B7" s="23" t="s">
        <v>11</v>
      </c>
      <c r="C7" s="25" t="s">
        <v>24</v>
      </c>
      <c r="D7" s="25" t="s">
        <v>25</v>
      </c>
      <c r="E7" s="25" t="s">
        <v>13</v>
      </c>
      <c r="F7" s="86"/>
      <c r="G7" s="86"/>
      <c r="H7" s="86"/>
    </row>
    <row r="8" spans="2:9" ht="19">
      <c r="B8" s="23" t="s">
        <v>2</v>
      </c>
      <c r="C8" s="25" t="s">
        <v>10</v>
      </c>
      <c r="D8" s="25" t="s">
        <v>47</v>
      </c>
      <c r="E8" s="25" t="s">
        <v>48</v>
      </c>
      <c r="F8" s="25" t="s">
        <v>3</v>
      </c>
      <c r="G8" s="25" t="s">
        <v>49</v>
      </c>
      <c r="H8" s="86"/>
    </row>
    <row r="9" spans="2:9" ht="19">
      <c r="B9" s="23" t="s">
        <v>12</v>
      </c>
      <c r="C9" s="25" t="s">
        <v>109</v>
      </c>
      <c r="D9" s="25" t="s">
        <v>15</v>
      </c>
      <c r="E9" s="25" t="s">
        <v>110</v>
      </c>
      <c r="F9" s="25" t="s">
        <v>116</v>
      </c>
      <c r="G9" s="86"/>
      <c r="H9" s="86"/>
    </row>
    <row r="10" spans="2:9" ht="19">
      <c r="B10" s="23" t="s">
        <v>20</v>
      </c>
      <c r="C10" s="25" t="s">
        <v>21</v>
      </c>
      <c r="D10" s="25" t="s">
        <v>27</v>
      </c>
      <c r="E10" s="25" t="s">
        <v>130</v>
      </c>
      <c r="F10" s="25" t="s">
        <v>131</v>
      </c>
      <c r="G10" s="25" t="s">
        <v>132</v>
      </c>
      <c r="H10" s="86"/>
    </row>
    <row r="11" spans="2:9" ht="19">
      <c r="B11" s="23" t="s">
        <v>17</v>
      </c>
      <c r="C11" s="25" t="s">
        <v>122</v>
      </c>
      <c r="D11" s="25" t="s">
        <v>29</v>
      </c>
      <c r="E11" s="25" t="s">
        <v>119</v>
      </c>
      <c r="F11" s="25" t="s">
        <v>120</v>
      </c>
      <c r="G11" s="25" t="s">
        <v>121</v>
      </c>
      <c r="H11" s="86"/>
    </row>
    <row r="12" spans="2:9" ht="19">
      <c r="B12" s="23" t="s">
        <v>14</v>
      </c>
      <c r="C12" s="25" t="s">
        <v>18</v>
      </c>
      <c r="D12" s="25" t="s">
        <v>30</v>
      </c>
      <c r="E12" s="25" t="s">
        <v>19</v>
      </c>
      <c r="F12" s="25" t="s">
        <v>16</v>
      </c>
      <c r="G12" s="86"/>
      <c r="H12" s="86"/>
    </row>
    <row r="13" spans="2:9" ht="19">
      <c r="B13" s="23" t="s">
        <v>26</v>
      </c>
      <c r="C13" s="25" t="s">
        <v>28</v>
      </c>
      <c r="D13" s="25" t="s">
        <v>31</v>
      </c>
      <c r="E13" s="25" t="s">
        <v>32</v>
      </c>
      <c r="F13" s="25" t="s">
        <v>52</v>
      </c>
      <c r="G13" s="25" t="s">
        <v>53</v>
      </c>
      <c r="H13" s="25" t="s">
        <v>54</v>
      </c>
    </row>
    <row r="14" spans="2:9" ht="19">
      <c r="B14" s="23" t="s">
        <v>35</v>
      </c>
      <c r="C14" s="25" t="s">
        <v>57</v>
      </c>
      <c r="D14" s="25" t="s">
        <v>58</v>
      </c>
      <c r="E14" s="25" t="s">
        <v>126</v>
      </c>
      <c r="F14" s="25" t="s">
        <v>127</v>
      </c>
      <c r="G14" s="25" t="s">
        <v>128</v>
      </c>
      <c r="H14" s="25" t="s">
        <v>129</v>
      </c>
      <c r="I14" s="86"/>
    </row>
    <row r="15" spans="2:9" ht="19">
      <c r="B15" s="23" t="s">
        <v>36</v>
      </c>
      <c r="C15" s="25" t="s">
        <v>22</v>
      </c>
      <c r="D15" s="25" t="s">
        <v>117</v>
      </c>
      <c r="E15" s="25" t="s">
        <v>37</v>
      </c>
      <c r="F15" s="25" t="s">
        <v>38</v>
      </c>
      <c r="G15" s="25" t="s">
        <v>39</v>
      </c>
      <c r="H15" s="25" t="s">
        <v>118</v>
      </c>
    </row>
    <row r="16" spans="2:9" ht="19">
      <c r="B16" s="88" t="s">
        <v>55</v>
      </c>
      <c r="C16" s="25" t="s">
        <v>33</v>
      </c>
      <c r="D16" s="25" t="s">
        <v>60</v>
      </c>
      <c r="E16" s="25" t="s">
        <v>34</v>
      </c>
      <c r="F16" s="86"/>
      <c r="G16" s="86"/>
      <c r="H16" s="86"/>
      <c r="I16" s="86"/>
    </row>
    <row r="17" spans="2:9" ht="19">
      <c r="B17" s="89" t="s">
        <v>56</v>
      </c>
      <c r="C17" s="90" t="s">
        <v>125</v>
      </c>
      <c r="E17" s="86"/>
      <c r="F17" s="86"/>
      <c r="G17" s="86"/>
      <c r="H17" s="86"/>
      <c r="I17" s="8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BB800"/>
    <pageSetUpPr fitToPage="1"/>
  </sheetPr>
  <dimension ref="A1:L970"/>
  <sheetViews>
    <sheetView showGridLines="0" zoomScale="146" zoomScaleNormal="146" workbookViewId="0">
      <selection activeCell="E11" sqref="E11"/>
    </sheetView>
  </sheetViews>
  <sheetFormatPr baseColWidth="10" defaultColWidth="12.6640625" defaultRowHeight="15" customHeight="1"/>
  <cols>
    <col min="1" max="1" width="10.33203125" customWidth="1"/>
    <col min="2" max="2" width="16.6640625" customWidth="1"/>
    <col min="3" max="3" width="12.83203125" customWidth="1"/>
    <col min="4" max="4" width="21.1640625" customWidth="1"/>
    <col min="5" max="5" width="15.1640625" customWidth="1"/>
    <col min="6" max="6" width="20.83203125" customWidth="1"/>
    <col min="7" max="7" width="12.83203125" customWidth="1"/>
    <col min="8" max="8" width="23.1640625" customWidth="1"/>
    <col min="9" max="9" width="12.83203125" customWidth="1"/>
    <col min="10" max="10" width="1.1640625" customWidth="1"/>
    <col min="11" max="11" width="11.1640625" customWidth="1"/>
    <col min="12" max="12" width="1.33203125" customWidth="1"/>
  </cols>
  <sheetData>
    <row r="1" spans="1:12" ht="17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45" customHeight="1">
      <c r="A2" s="4"/>
      <c r="B2" s="96" t="s">
        <v>108</v>
      </c>
      <c r="C2" s="97"/>
      <c r="D2" s="97"/>
      <c r="E2" s="97"/>
      <c r="F2" s="97"/>
      <c r="G2" s="97"/>
      <c r="H2" s="97"/>
      <c r="I2" s="98"/>
      <c r="J2" s="5"/>
      <c r="K2" s="21" t="s">
        <v>46</v>
      </c>
      <c r="L2" s="22"/>
    </row>
    <row r="3" spans="1:12" ht="7.5" customHeight="1">
      <c r="A3" s="2"/>
      <c r="B3" s="1"/>
      <c r="C3" s="1"/>
      <c r="D3" s="1"/>
      <c r="E3" s="7"/>
      <c r="F3" s="2"/>
      <c r="G3" s="2"/>
      <c r="H3" s="2"/>
      <c r="I3" s="2"/>
      <c r="J3" s="2"/>
      <c r="K3" s="127"/>
      <c r="L3" s="22"/>
    </row>
    <row r="4" spans="1:12" ht="24" customHeight="1">
      <c r="A4" s="4"/>
      <c r="B4" s="99" t="s">
        <v>23</v>
      </c>
      <c r="C4" s="100"/>
      <c r="D4" s="100"/>
      <c r="E4" s="100"/>
      <c r="F4" s="100"/>
      <c r="G4" s="100"/>
      <c r="H4" s="100"/>
      <c r="I4" s="101"/>
      <c r="J4" s="5"/>
      <c r="K4" s="95"/>
      <c r="L4" s="22"/>
    </row>
    <row r="5" spans="1:12" ht="7.5" customHeight="1">
      <c r="A5" s="2"/>
      <c r="B5" s="1"/>
      <c r="C5" s="6"/>
      <c r="D5" s="1"/>
      <c r="E5" s="7"/>
      <c r="F5" s="2"/>
      <c r="G5" s="2"/>
      <c r="H5" s="2"/>
      <c r="I5" s="2"/>
      <c r="J5" s="2"/>
      <c r="K5" s="22"/>
      <c r="L5" s="22"/>
    </row>
    <row r="6" spans="1:12" ht="22.5" customHeight="1">
      <c r="A6" s="8"/>
      <c r="B6" s="23" t="s">
        <v>0</v>
      </c>
      <c r="C6" s="24" t="s">
        <v>1</v>
      </c>
      <c r="D6" s="23" t="s">
        <v>11</v>
      </c>
      <c r="E6" s="24" t="s">
        <v>1</v>
      </c>
      <c r="F6" s="23" t="s">
        <v>2</v>
      </c>
      <c r="G6" s="24" t="s">
        <v>1</v>
      </c>
      <c r="H6" s="23" t="s">
        <v>12</v>
      </c>
      <c r="I6" s="24" t="s">
        <v>1</v>
      </c>
      <c r="J6" s="8"/>
      <c r="K6" s="22"/>
      <c r="L6" s="22"/>
    </row>
    <row r="7" spans="1:12" ht="22.5" customHeight="1">
      <c r="A7" s="2"/>
      <c r="B7" s="25" t="s">
        <v>8</v>
      </c>
      <c r="C7" s="26"/>
      <c r="D7" s="25" t="s">
        <v>24</v>
      </c>
      <c r="E7" s="10"/>
      <c r="F7" s="25" t="s">
        <v>10</v>
      </c>
      <c r="G7" s="26"/>
      <c r="H7" s="25" t="s">
        <v>109</v>
      </c>
      <c r="I7" s="10"/>
      <c r="J7" s="2"/>
      <c r="K7" s="22"/>
      <c r="L7" s="27"/>
    </row>
    <row r="8" spans="1:12" ht="22.5" customHeight="1">
      <c r="A8" s="2"/>
      <c r="B8" s="25" t="s">
        <v>9</v>
      </c>
      <c r="C8" s="26"/>
      <c r="D8" s="25" t="s">
        <v>25</v>
      </c>
      <c r="E8" s="10"/>
      <c r="F8" s="25" t="s">
        <v>47</v>
      </c>
      <c r="G8" s="26"/>
      <c r="H8" s="25" t="s">
        <v>15</v>
      </c>
      <c r="I8" s="10"/>
      <c r="J8" s="2"/>
      <c r="L8" s="27"/>
    </row>
    <row r="9" spans="1:12" ht="22.5" customHeight="1">
      <c r="A9" s="2"/>
      <c r="B9" s="25" t="s">
        <v>5</v>
      </c>
      <c r="C9" s="26"/>
      <c r="D9" s="25" t="s">
        <v>13</v>
      </c>
      <c r="E9" s="10"/>
      <c r="F9" s="25" t="s">
        <v>48</v>
      </c>
      <c r="G9" s="26"/>
      <c r="H9" s="25" t="s">
        <v>110</v>
      </c>
      <c r="I9" s="10"/>
      <c r="J9" s="2"/>
      <c r="K9" s="28"/>
      <c r="L9" s="27"/>
    </row>
    <row r="10" spans="1:12" ht="22.5" customHeight="1">
      <c r="A10" s="2"/>
      <c r="B10" s="25" t="s">
        <v>7</v>
      </c>
      <c r="C10" s="26"/>
      <c r="D10" s="25"/>
      <c r="E10" s="10"/>
      <c r="F10" s="25" t="s">
        <v>3</v>
      </c>
      <c r="G10" s="26"/>
      <c r="H10" s="25"/>
      <c r="I10" s="10"/>
      <c r="J10" s="2"/>
      <c r="K10" s="29"/>
      <c r="L10" s="27"/>
    </row>
    <row r="11" spans="1:12" ht="22.5" customHeight="1">
      <c r="A11" s="2"/>
      <c r="B11" s="25"/>
      <c r="C11" s="26"/>
      <c r="D11" s="25"/>
      <c r="E11" s="10"/>
      <c r="F11" s="25" t="s">
        <v>49</v>
      </c>
      <c r="G11" s="26"/>
      <c r="H11" s="25"/>
      <c r="I11" s="10"/>
      <c r="J11" s="2"/>
      <c r="K11" s="30"/>
      <c r="L11" s="27"/>
    </row>
    <row r="12" spans="1:12" ht="22.5" customHeight="1">
      <c r="A12" s="2"/>
      <c r="B12" s="31"/>
      <c r="C12" s="32"/>
      <c r="D12" s="31" t="s">
        <v>6</v>
      </c>
      <c r="E12" s="33"/>
      <c r="F12" s="31"/>
      <c r="G12" s="32"/>
      <c r="H12" s="31"/>
      <c r="I12" s="33"/>
      <c r="J12" s="2"/>
      <c r="K12" s="34"/>
      <c r="L12" s="22"/>
    </row>
    <row r="13" spans="1:12" ht="22.5" customHeight="1">
      <c r="A13" s="8"/>
      <c r="B13" s="23" t="s">
        <v>20</v>
      </c>
      <c r="C13" s="24" t="s">
        <v>1</v>
      </c>
      <c r="D13" s="23" t="s">
        <v>17</v>
      </c>
      <c r="E13" s="24" t="s">
        <v>1</v>
      </c>
      <c r="F13" s="23" t="s">
        <v>14</v>
      </c>
      <c r="G13" s="24" t="s">
        <v>1</v>
      </c>
      <c r="H13" s="23" t="s">
        <v>26</v>
      </c>
      <c r="I13" s="24" t="s">
        <v>1</v>
      </c>
      <c r="J13" s="11"/>
      <c r="K13" s="22"/>
      <c r="L13" s="22"/>
    </row>
    <row r="14" spans="1:12" ht="22.5" customHeight="1">
      <c r="A14" s="2"/>
      <c r="B14" s="25" t="s">
        <v>21</v>
      </c>
      <c r="C14" s="26"/>
      <c r="D14" s="35" t="s">
        <v>50</v>
      </c>
      <c r="E14" s="36"/>
      <c r="F14" s="25" t="s">
        <v>18</v>
      </c>
      <c r="G14" s="26"/>
      <c r="H14" s="25" t="s">
        <v>28</v>
      </c>
      <c r="I14" s="37"/>
      <c r="J14" s="12"/>
      <c r="K14" s="22"/>
      <c r="L14" s="22"/>
    </row>
    <row r="15" spans="1:12" ht="22.5" customHeight="1">
      <c r="A15" s="2"/>
      <c r="B15" s="25" t="s">
        <v>27</v>
      </c>
      <c r="C15" s="26"/>
      <c r="D15" s="35" t="s">
        <v>29</v>
      </c>
      <c r="E15" s="36"/>
      <c r="F15" s="25" t="s">
        <v>30</v>
      </c>
      <c r="G15" s="26"/>
      <c r="H15" s="25" t="s">
        <v>31</v>
      </c>
      <c r="I15" s="37"/>
      <c r="J15" s="12"/>
      <c r="K15" s="27"/>
      <c r="L15" s="22"/>
    </row>
    <row r="16" spans="1:12" ht="22.5" customHeight="1">
      <c r="A16" s="2"/>
      <c r="B16" s="25"/>
      <c r="C16" s="26"/>
      <c r="D16" s="35" t="s">
        <v>51</v>
      </c>
      <c r="E16" s="36"/>
      <c r="F16" s="25" t="s">
        <v>19</v>
      </c>
      <c r="G16" s="26"/>
      <c r="H16" s="25" t="s">
        <v>32</v>
      </c>
      <c r="I16" s="37"/>
      <c r="J16" s="12"/>
      <c r="K16" s="27"/>
      <c r="L16" s="22"/>
    </row>
    <row r="17" spans="1:12" ht="22.5" customHeight="1">
      <c r="A17" s="2"/>
      <c r="B17" s="25"/>
      <c r="C17" s="26"/>
      <c r="D17" s="35"/>
      <c r="E17" s="36"/>
      <c r="F17" s="25" t="s">
        <v>16</v>
      </c>
      <c r="G17" s="26"/>
      <c r="H17" s="25" t="s">
        <v>52</v>
      </c>
      <c r="I17" s="37"/>
      <c r="J17" s="12"/>
      <c r="K17" s="27"/>
      <c r="L17" s="22"/>
    </row>
    <row r="18" spans="1:12" ht="22.5" customHeight="1">
      <c r="A18" s="2"/>
      <c r="B18" s="25" t="s">
        <v>6</v>
      </c>
      <c r="C18" s="26"/>
      <c r="D18" s="35"/>
      <c r="E18" s="36"/>
      <c r="F18" s="25"/>
      <c r="G18" s="26"/>
      <c r="H18" s="25" t="s">
        <v>53</v>
      </c>
      <c r="I18" s="37"/>
      <c r="J18" s="12"/>
      <c r="K18" s="27"/>
      <c r="L18" s="22"/>
    </row>
    <row r="19" spans="1:12" ht="22.5" customHeight="1">
      <c r="A19" s="2"/>
      <c r="B19" s="31"/>
      <c r="C19" s="32"/>
      <c r="D19" s="31"/>
      <c r="E19" s="32"/>
      <c r="F19" s="38"/>
      <c r="G19" s="39"/>
      <c r="H19" s="25" t="s">
        <v>54</v>
      </c>
      <c r="I19" s="40"/>
      <c r="J19" s="2"/>
      <c r="K19" s="22"/>
      <c r="L19" s="22"/>
    </row>
    <row r="20" spans="1:12" ht="22.5" customHeight="1">
      <c r="A20" s="8"/>
      <c r="B20" s="23" t="s">
        <v>35</v>
      </c>
      <c r="C20" s="24" t="s">
        <v>1</v>
      </c>
      <c r="D20" s="23" t="s">
        <v>36</v>
      </c>
      <c r="E20" s="24" t="s">
        <v>1</v>
      </c>
      <c r="F20" s="23" t="s">
        <v>55</v>
      </c>
      <c r="G20" s="24" t="s">
        <v>1</v>
      </c>
      <c r="H20" s="23" t="s">
        <v>56</v>
      </c>
      <c r="I20" s="24" t="s">
        <v>1</v>
      </c>
      <c r="J20" s="11"/>
      <c r="K20" s="27"/>
      <c r="L20" s="22"/>
    </row>
    <row r="21" spans="1:12" ht="22.5" customHeight="1">
      <c r="A21" s="2"/>
      <c r="B21" s="25" t="s">
        <v>57</v>
      </c>
      <c r="C21" s="10"/>
      <c r="D21" s="25" t="s">
        <v>22</v>
      </c>
      <c r="E21" s="10"/>
      <c r="F21" s="25" t="s">
        <v>33</v>
      </c>
      <c r="G21" s="26"/>
      <c r="H21" s="35"/>
      <c r="I21" s="36"/>
      <c r="J21" s="2"/>
      <c r="K21" s="27"/>
      <c r="L21" s="22"/>
    </row>
    <row r="22" spans="1:12" ht="22.5" customHeight="1">
      <c r="A22" s="2"/>
      <c r="B22" s="25" t="s">
        <v>58</v>
      </c>
      <c r="C22" s="10"/>
      <c r="D22" s="25" t="s">
        <v>59</v>
      </c>
      <c r="E22" s="10"/>
      <c r="F22" s="25" t="s">
        <v>60</v>
      </c>
      <c r="G22" s="26"/>
      <c r="H22" s="35"/>
      <c r="I22" s="36"/>
      <c r="J22" s="2"/>
      <c r="K22" s="22"/>
      <c r="L22" s="22"/>
    </row>
    <row r="23" spans="1:12" ht="22.5" customHeight="1">
      <c r="A23" s="2"/>
      <c r="B23" s="25" t="s">
        <v>6</v>
      </c>
      <c r="C23" s="10"/>
      <c r="D23" s="25" t="s">
        <v>37</v>
      </c>
      <c r="E23" s="10"/>
      <c r="F23" s="25" t="s">
        <v>34</v>
      </c>
      <c r="G23" s="26"/>
      <c r="H23" s="35"/>
      <c r="I23" s="36"/>
      <c r="J23" s="2"/>
      <c r="K23" s="22"/>
      <c r="L23" s="22"/>
    </row>
    <row r="24" spans="1:12" ht="22.5" customHeight="1">
      <c r="A24" s="2"/>
      <c r="B24" s="25" t="s">
        <v>6</v>
      </c>
      <c r="C24" s="10"/>
      <c r="D24" s="25" t="s">
        <v>38</v>
      </c>
      <c r="E24" s="10"/>
      <c r="F24" s="25"/>
      <c r="G24" s="26"/>
      <c r="H24" s="35"/>
      <c r="I24" s="36"/>
      <c r="J24" s="2"/>
      <c r="K24" s="22"/>
      <c r="L24" s="22"/>
    </row>
    <row r="25" spans="1:12" ht="22.5" customHeight="1">
      <c r="A25" s="2"/>
      <c r="B25" s="25"/>
      <c r="C25" s="10"/>
      <c r="D25" s="25" t="s">
        <v>39</v>
      </c>
      <c r="E25" s="10"/>
      <c r="F25" s="25"/>
      <c r="G25" s="26"/>
      <c r="H25" s="35"/>
      <c r="I25" s="36"/>
      <c r="J25" s="2"/>
      <c r="K25" s="22"/>
      <c r="L25" s="22"/>
    </row>
    <row r="26" spans="1:12" ht="22.5" customHeight="1">
      <c r="A26" s="2"/>
      <c r="B26" s="38" t="s">
        <v>6</v>
      </c>
      <c r="C26" s="41"/>
      <c r="D26" s="31"/>
      <c r="E26" s="10"/>
      <c r="F26" s="31"/>
      <c r="G26" s="26"/>
      <c r="H26" s="31"/>
      <c r="I26" s="10"/>
      <c r="J26" s="2"/>
      <c r="K26" s="22"/>
      <c r="L26" s="22"/>
    </row>
    <row r="27" spans="1:12" ht="9" customHeight="1">
      <c r="A27" s="2"/>
      <c r="B27" s="14"/>
      <c r="C27" s="14"/>
      <c r="D27" s="2"/>
      <c r="E27" s="14"/>
      <c r="G27" s="14"/>
      <c r="H27" s="14"/>
      <c r="I27" s="14"/>
      <c r="J27" s="2"/>
      <c r="K27" s="22"/>
      <c r="L27" s="22"/>
    </row>
    <row r="28" spans="1:12" ht="26.25" customHeight="1">
      <c r="A28" s="2"/>
      <c r="B28" s="102" t="s">
        <v>40</v>
      </c>
      <c r="C28" s="100"/>
      <c r="D28" s="100"/>
      <c r="E28" s="101"/>
      <c r="F28" s="103">
        <f>SUM(C7:C12,E7:E12,G7:G12,C14:C19,E14:E19,G14:G19,I14:I19,C21:C26,I7:I12,E21:E26,G21:G26,I21:I26)</f>
        <v>0</v>
      </c>
      <c r="G28" s="104"/>
      <c r="H28" s="104"/>
      <c r="I28" s="105"/>
      <c r="J28" s="2"/>
      <c r="K28" s="22"/>
      <c r="L28" s="22"/>
    </row>
    <row r="29" spans="1:12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2"/>
      <c r="L29" s="22"/>
    </row>
    <row r="30" spans="1:12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2"/>
      <c r="L30" s="22"/>
    </row>
    <row r="31" spans="1:12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2"/>
      <c r="L31" s="22"/>
    </row>
    <row r="32" spans="1:12" ht="24" customHeight="1">
      <c r="A32" s="4"/>
      <c r="B32" s="99" t="s">
        <v>41</v>
      </c>
      <c r="C32" s="100"/>
      <c r="D32" s="100"/>
      <c r="E32" s="100"/>
      <c r="F32" s="100"/>
      <c r="G32" s="100"/>
      <c r="H32" s="100"/>
      <c r="I32" s="101"/>
      <c r="J32" s="5"/>
      <c r="K32" s="22"/>
      <c r="L32" s="22"/>
    </row>
    <row r="33" spans="1:12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2"/>
      <c r="L33" s="22"/>
    </row>
    <row r="34" spans="1:12" ht="22.5" customHeight="1">
      <c r="A34" s="8"/>
      <c r="B34" s="8"/>
      <c r="C34" s="8"/>
      <c r="D34" s="13" t="s">
        <v>42</v>
      </c>
      <c r="E34" s="9" t="s">
        <v>1</v>
      </c>
      <c r="F34" s="13" t="s">
        <v>43</v>
      </c>
      <c r="G34" s="9" t="s">
        <v>1</v>
      </c>
      <c r="H34" s="8"/>
      <c r="I34" s="8"/>
      <c r="J34" s="8"/>
      <c r="K34" s="22"/>
      <c r="L34" s="22"/>
    </row>
    <row r="35" spans="1:12" ht="22.5" customHeight="1">
      <c r="A35" s="2"/>
      <c r="B35" s="2"/>
      <c r="C35" s="2"/>
      <c r="D35" s="17" t="s">
        <v>4</v>
      </c>
      <c r="E35" s="16"/>
      <c r="F35" s="17" t="s">
        <v>61</v>
      </c>
      <c r="G35" s="16"/>
      <c r="H35" s="19"/>
      <c r="I35" s="20"/>
      <c r="J35" s="2"/>
      <c r="K35" s="22"/>
      <c r="L35" s="22"/>
    </row>
    <row r="36" spans="1:12" ht="22.5" customHeight="1">
      <c r="A36" s="2"/>
      <c r="B36" s="2"/>
      <c r="C36" s="2"/>
      <c r="D36" s="17"/>
      <c r="E36" s="16"/>
      <c r="F36" s="17" t="s">
        <v>62</v>
      </c>
      <c r="G36" s="16"/>
      <c r="H36" s="42"/>
      <c r="I36" s="2"/>
      <c r="J36" s="2"/>
      <c r="K36" s="22"/>
      <c r="L36" s="22"/>
    </row>
    <row r="37" spans="1:12" ht="22.5" customHeight="1">
      <c r="A37" s="2"/>
      <c r="B37" s="2"/>
      <c r="C37" s="2"/>
      <c r="D37" s="17"/>
      <c r="E37" s="16"/>
      <c r="F37" s="17"/>
      <c r="G37" s="16"/>
      <c r="H37" s="2"/>
      <c r="I37" s="2"/>
      <c r="J37" s="2"/>
      <c r="K37" s="22"/>
      <c r="L37" s="22"/>
    </row>
    <row r="38" spans="1:12" ht="22.5" customHeight="1">
      <c r="A38" s="2"/>
      <c r="B38" s="2"/>
      <c r="C38" s="2"/>
      <c r="D38" s="17"/>
      <c r="E38" s="16"/>
      <c r="F38" s="17"/>
      <c r="G38" s="16"/>
      <c r="H38" s="2"/>
      <c r="I38" s="2"/>
      <c r="J38" s="2"/>
      <c r="K38" s="22"/>
      <c r="L38" s="22"/>
    </row>
    <row r="39" spans="1:12" ht="22.5" customHeight="1">
      <c r="A39" s="2"/>
      <c r="B39" s="2"/>
      <c r="C39" s="2"/>
      <c r="D39" s="17"/>
      <c r="E39" s="16"/>
      <c r="F39" s="15" t="s">
        <v>6</v>
      </c>
      <c r="G39" s="18"/>
      <c r="H39" s="2"/>
      <c r="I39" s="2"/>
      <c r="J39" s="2"/>
      <c r="K39" s="22"/>
      <c r="L39" s="22"/>
    </row>
    <row r="40" spans="1:12" ht="22.5" customHeight="1">
      <c r="A40" s="2"/>
      <c r="B40" s="2"/>
      <c r="C40" s="2"/>
      <c r="D40" s="17"/>
      <c r="E40" s="16"/>
      <c r="F40" s="15" t="s">
        <v>6</v>
      </c>
      <c r="G40" s="18"/>
      <c r="H40" s="2"/>
      <c r="I40" s="2"/>
      <c r="J40" s="2"/>
      <c r="K40" s="22"/>
      <c r="L40" s="22"/>
    </row>
    <row r="41" spans="1:12" ht="22.5" customHeight="1">
      <c r="A41" s="2"/>
      <c r="B41" s="2"/>
      <c r="C41" s="2"/>
      <c r="D41" s="15" t="s">
        <v>6</v>
      </c>
      <c r="E41" s="18"/>
      <c r="F41" s="15" t="s">
        <v>6</v>
      </c>
      <c r="G41" s="18"/>
      <c r="H41" s="2"/>
      <c r="I41" s="2"/>
      <c r="J41" s="2"/>
      <c r="K41" s="22"/>
      <c r="L41" s="22"/>
    </row>
    <row r="42" spans="1:12" ht="22.5" customHeight="1">
      <c r="A42" s="2"/>
      <c r="B42" s="2"/>
      <c r="C42" s="2"/>
      <c r="D42" s="106" t="s">
        <v>134</v>
      </c>
      <c r="E42" s="108">
        <f>SUM(E35:E41)</f>
        <v>0</v>
      </c>
      <c r="F42" s="106" t="s">
        <v>63</v>
      </c>
      <c r="G42" s="108">
        <f>SUM(G35:G41)</f>
        <v>0</v>
      </c>
      <c r="H42" s="2"/>
      <c r="I42" s="2"/>
      <c r="J42" s="2"/>
      <c r="K42" s="22"/>
      <c r="L42" s="22"/>
    </row>
    <row r="43" spans="1:12" ht="22.5" customHeight="1">
      <c r="A43" s="2"/>
      <c r="B43" s="2"/>
      <c r="C43" s="2"/>
      <c r="D43" s="107"/>
      <c r="E43" s="109"/>
      <c r="F43" s="107"/>
      <c r="G43" s="109"/>
      <c r="H43" s="2"/>
      <c r="I43" s="2"/>
      <c r="J43" s="2"/>
      <c r="K43" s="22"/>
      <c r="L43" s="22"/>
    </row>
    <row r="44" spans="1:12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2"/>
      <c r="L44" s="22"/>
    </row>
    <row r="45" spans="1:12" ht="26.25" customHeight="1">
      <c r="A45" s="2"/>
      <c r="B45" s="102" t="s">
        <v>44</v>
      </c>
      <c r="C45" s="100"/>
      <c r="D45" s="100"/>
      <c r="E45" s="101"/>
      <c r="F45" s="103">
        <f>E42+G42</f>
        <v>0</v>
      </c>
      <c r="G45" s="104"/>
      <c r="H45" s="104"/>
      <c r="I45" s="105"/>
      <c r="J45" s="2"/>
      <c r="K45" s="22"/>
      <c r="L45" s="22"/>
    </row>
    <row r="47" spans="1:12" ht="44.25" customHeight="1">
      <c r="A47" s="2"/>
      <c r="B47" s="110" t="s">
        <v>111</v>
      </c>
      <c r="C47" s="111"/>
      <c r="D47" s="111"/>
      <c r="E47" s="112"/>
      <c r="F47" s="113">
        <f>F45-F28</f>
        <v>0</v>
      </c>
      <c r="G47" s="104"/>
      <c r="H47" s="104"/>
      <c r="I47" s="105"/>
      <c r="J47" s="2"/>
      <c r="K47" s="22"/>
      <c r="L47" s="22"/>
    </row>
    <row r="48" spans="1:12" ht="27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 ht="26.25" customHeight="1"/>
    <row r="50" spans="1:12" ht="61.5" customHeight="1">
      <c r="A50" s="2"/>
      <c r="B50" s="96" t="s">
        <v>112</v>
      </c>
      <c r="C50" s="97"/>
      <c r="D50" s="97"/>
      <c r="E50" s="97"/>
      <c r="F50" s="97"/>
      <c r="G50" s="97"/>
      <c r="H50" s="97"/>
      <c r="I50" s="98"/>
      <c r="J50" s="2"/>
      <c r="K50" s="22"/>
      <c r="L50" s="22"/>
    </row>
    <row r="51" spans="1:12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2"/>
      <c r="L51" s="22"/>
    </row>
    <row r="52" spans="1:12" ht="30" customHeight="1">
      <c r="A52" s="114" t="s">
        <v>64</v>
      </c>
      <c r="B52" s="115" t="s">
        <v>65</v>
      </c>
      <c r="C52" s="104"/>
      <c r="D52" s="104"/>
      <c r="E52" s="105"/>
      <c r="F52" s="123"/>
      <c r="G52" s="104"/>
      <c r="H52" s="104"/>
      <c r="I52" s="105"/>
      <c r="J52" s="2"/>
      <c r="K52" s="22"/>
      <c r="L52" s="22"/>
    </row>
    <row r="53" spans="1:12" ht="30" customHeight="1">
      <c r="A53" s="95"/>
      <c r="B53" s="115" t="s">
        <v>66</v>
      </c>
      <c r="C53" s="104"/>
      <c r="D53" s="104"/>
      <c r="E53" s="105"/>
      <c r="F53" s="123"/>
      <c r="G53" s="104"/>
      <c r="H53" s="104"/>
      <c r="I53" s="105"/>
      <c r="J53" s="2"/>
      <c r="K53" s="22"/>
      <c r="L53" s="22"/>
    </row>
    <row r="54" spans="1:12" ht="30" customHeight="1">
      <c r="A54" s="95"/>
      <c r="B54" s="115" t="s">
        <v>67</v>
      </c>
      <c r="C54" s="104"/>
      <c r="D54" s="104"/>
      <c r="E54" s="105"/>
      <c r="F54" s="124"/>
      <c r="G54" s="104"/>
      <c r="H54" s="104"/>
      <c r="I54" s="105"/>
      <c r="J54" s="2"/>
      <c r="K54" s="22"/>
      <c r="L54" s="22"/>
    </row>
    <row r="55" spans="1:12" ht="30" customHeight="1">
      <c r="A55" s="95"/>
      <c r="B55" s="115" t="s">
        <v>68</v>
      </c>
      <c r="C55" s="104"/>
      <c r="D55" s="104"/>
      <c r="E55" s="105"/>
      <c r="F55" s="123"/>
      <c r="G55" s="104"/>
      <c r="H55" s="104"/>
      <c r="I55" s="105"/>
      <c r="J55" s="2"/>
      <c r="K55" s="22"/>
      <c r="L55" s="22"/>
    </row>
    <row r="56" spans="1:12" ht="30" customHeight="1">
      <c r="A56" s="2"/>
      <c r="B56" s="125" t="s">
        <v>69</v>
      </c>
      <c r="C56" s="121"/>
      <c r="D56" s="121"/>
      <c r="E56" s="122"/>
      <c r="F56" s="123">
        <f>SUM(F52,F53,F54,F55)</f>
        <v>0</v>
      </c>
      <c r="G56" s="104"/>
      <c r="H56" s="104"/>
      <c r="I56" s="105"/>
      <c r="J56" s="2"/>
      <c r="K56" s="22"/>
      <c r="L56" s="22"/>
    </row>
    <row r="57" spans="1:12">
      <c r="K57" s="44"/>
      <c r="L57" s="44"/>
    </row>
    <row r="58" spans="1:12" ht="30" customHeight="1">
      <c r="A58" s="114" t="s">
        <v>70</v>
      </c>
      <c r="B58" s="116" t="s">
        <v>71</v>
      </c>
      <c r="C58" s="117"/>
      <c r="D58" s="117"/>
      <c r="E58" s="118"/>
      <c r="F58" s="123"/>
      <c r="G58" s="104"/>
      <c r="H58" s="104"/>
      <c r="I58" s="105"/>
      <c r="J58" s="2"/>
      <c r="K58" s="22"/>
      <c r="L58" s="22"/>
    </row>
    <row r="59" spans="1:12" ht="30" customHeight="1">
      <c r="A59" s="95"/>
      <c r="B59" s="119" t="s">
        <v>72</v>
      </c>
      <c r="C59" s="117"/>
      <c r="D59" s="117"/>
      <c r="E59" s="118"/>
      <c r="F59" s="123"/>
      <c r="G59" s="104"/>
      <c r="H59" s="104"/>
      <c r="I59" s="105"/>
      <c r="J59" s="2"/>
      <c r="K59" s="22"/>
      <c r="L59" s="22"/>
    </row>
    <row r="60" spans="1:12" ht="30" customHeight="1">
      <c r="A60" s="95"/>
      <c r="B60" s="119" t="s">
        <v>73</v>
      </c>
      <c r="C60" s="117"/>
      <c r="D60" s="117"/>
      <c r="E60" s="118"/>
      <c r="F60" s="123"/>
      <c r="G60" s="104"/>
      <c r="H60" s="104"/>
      <c r="I60" s="105"/>
      <c r="J60" s="2"/>
      <c r="K60" s="22"/>
      <c r="L60" s="22"/>
    </row>
    <row r="61" spans="1:12" ht="36" customHeight="1">
      <c r="A61" s="95"/>
      <c r="B61" s="120" t="s">
        <v>107</v>
      </c>
      <c r="C61" s="121"/>
      <c r="D61" s="121"/>
      <c r="E61" s="122"/>
      <c r="F61" s="126">
        <f>F56+F58-F59-F60</f>
        <v>0</v>
      </c>
      <c r="G61" s="104"/>
      <c r="H61" s="104"/>
      <c r="I61" s="105"/>
      <c r="J61" s="2"/>
      <c r="K61" s="45"/>
      <c r="L61" s="27"/>
    </row>
    <row r="62" spans="1:1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2"/>
      <c r="L62" s="22"/>
    </row>
    <row r="63" spans="1:12" ht="30" customHeight="1">
      <c r="A63" s="114" t="s">
        <v>74</v>
      </c>
      <c r="B63" s="115" t="s">
        <v>75</v>
      </c>
      <c r="C63" s="104"/>
      <c r="D63" s="104"/>
      <c r="E63" s="105"/>
      <c r="F63" s="123"/>
      <c r="G63" s="104"/>
      <c r="H63" s="104"/>
      <c r="I63" s="105"/>
      <c r="K63" s="45"/>
      <c r="L63" s="27"/>
    </row>
    <row r="64" spans="1:12" ht="30" customHeight="1">
      <c r="A64" s="95"/>
      <c r="B64" s="115" t="s">
        <v>76</v>
      </c>
      <c r="C64" s="104"/>
      <c r="D64" s="104"/>
      <c r="E64" s="105"/>
      <c r="F64" s="123"/>
      <c r="G64" s="104"/>
      <c r="H64" s="104"/>
      <c r="I64" s="105"/>
      <c r="K64" s="45"/>
      <c r="L64" s="27"/>
    </row>
    <row r="65" spans="1:12" ht="30" customHeight="1">
      <c r="A65" s="95"/>
      <c r="B65" s="115" t="s">
        <v>77</v>
      </c>
      <c r="C65" s="104"/>
      <c r="D65" s="104"/>
      <c r="E65" s="105"/>
      <c r="F65" s="123"/>
      <c r="G65" s="104"/>
      <c r="H65" s="104"/>
      <c r="I65" s="105"/>
      <c r="J65" s="2"/>
      <c r="K65" s="45"/>
      <c r="L65" s="27"/>
    </row>
    <row r="66" spans="1:12" ht="30" customHeight="1">
      <c r="A66" s="95"/>
      <c r="B66" s="115" t="s">
        <v>78</v>
      </c>
      <c r="C66" s="104"/>
      <c r="D66" s="104"/>
      <c r="E66" s="105"/>
      <c r="F66" s="123"/>
      <c r="G66" s="104"/>
      <c r="H66" s="104"/>
      <c r="I66" s="105"/>
      <c r="J66" s="2"/>
      <c r="L66" s="22"/>
    </row>
    <row r="67" spans="1:12" ht="39.75" customHeight="1">
      <c r="A67" s="2"/>
      <c r="B67" s="120" t="s">
        <v>106</v>
      </c>
      <c r="C67" s="121"/>
      <c r="D67" s="121"/>
      <c r="E67" s="122"/>
      <c r="F67" s="126">
        <f>F61+F63+F65+F66+F64</f>
        <v>0</v>
      </c>
      <c r="G67" s="104"/>
      <c r="H67" s="104"/>
      <c r="I67" s="105"/>
      <c r="J67" s="2"/>
      <c r="K67" s="22"/>
      <c r="L67" s="22"/>
    </row>
    <row r="68" spans="1:12" ht="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2"/>
    </row>
    <row r="69" spans="1:12" ht="21" customHeight="1">
      <c r="A69" s="2"/>
      <c r="B69" s="2"/>
      <c r="C69" s="2"/>
      <c r="D69" s="2"/>
      <c r="J69" s="2"/>
      <c r="K69" s="22"/>
      <c r="L69" s="22"/>
    </row>
    <row r="70" spans="1:12" ht="21" customHeight="1">
      <c r="A70" s="2"/>
      <c r="B70" s="46"/>
      <c r="C70" s="2"/>
      <c r="D70" s="2"/>
      <c r="J70" s="2"/>
      <c r="K70" s="22"/>
      <c r="L70" s="22"/>
    </row>
    <row r="71" spans="1:12" ht="1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</row>
    <row r="72" spans="1:12" ht="26.25" customHeight="1"/>
    <row r="73" spans="1:12" ht="61.5" customHeight="1">
      <c r="A73" s="2"/>
      <c r="B73" s="96" t="s">
        <v>79</v>
      </c>
      <c r="C73" s="97"/>
      <c r="D73" s="97"/>
      <c r="E73" s="97"/>
      <c r="F73" s="97"/>
      <c r="G73" s="97"/>
      <c r="H73" s="97"/>
      <c r="I73" s="98"/>
      <c r="J73" s="2"/>
      <c r="K73" s="22"/>
      <c r="L73" s="22"/>
    </row>
    <row r="74" spans="1:12" ht="15.75" customHeight="1">
      <c r="A74" s="2"/>
      <c r="B74" s="47"/>
      <c r="C74" s="2"/>
      <c r="D74" s="2"/>
      <c r="E74" s="2"/>
      <c r="F74" s="48"/>
      <c r="G74" s="2"/>
      <c r="H74" s="2"/>
      <c r="I74" s="2"/>
      <c r="J74" s="2"/>
      <c r="K74" s="2"/>
      <c r="L74" s="22"/>
    </row>
    <row r="75" spans="1:12" ht="15.75" customHeight="1">
      <c r="A75" s="2"/>
      <c r="B75" s="47" t="s">
        <v>80</v>
      </c>
      <c r="C75" s="2"/>
      <c r="D75" s="2"/>
      <c r="E75" s="2"/>
      <c r="F75" s="48"/>
      <c r="G75" s="2"/>
      <c r="H75" s="2"/>
      <c r="I75" s="2"/>
      <c r="J75" s="2"/>
      <c r="K75" s="2"/>
      <c r="L75" s="22"/>
    </row>
    <row r="76" spans="1:12" ht="15.75" customHeight="1">
      <c r="A76" s="2"/>
      <c r="B76" s="49">
        <f>E42</f>
        <v>0</v>
      </c>
      <c r="C76" s="2"/>
      <c r="D76" s="2"/>
      <c r="E76" s="2"/>
      <c r="F76" s="48"/>
      <c r="G76" s="2"/>
      <c r="H76" s="2"/>
      <c r="I76" s="2"/>
      <c r="J76" s="2"/>
      <c r="K76" s="2"/>
      <c r="L76" s="22"/>
    </row>
    <row r="77" spans="1:12" ht="15.75" customHeight="1">
      <c r="A77" s="2"/>
      <c r="C77" s="2"/>
      <c r="D77" s="2"/>
      <c r="E77" s="2"/>
      <c r="F77" s="48"/>
      <c r="G77" s="2"/>
      <c r="H77" s="2"/>
      <c r="I77" s="2"/>
      <c r="J77" s="2"/>
      <c r="K77" s="2"/>
      <c r="L77" s="22"/>
    </row>
    <row r="78" spans="1:12" ht="23.25" customHeight="1">
      <c r="A78" s="2"/>
      <c r="B78" s="2"/>
      <c r="D78" s="50" t="s">
        <v>81</v>
      </c>
      <c r="E78" s="51" t="s">
        <v>82</v>
      </c>
      <c r="F78" s="52" t="s">
        <v>83</v>
      </c>
      <c r="G78" s="51" t="s">
        <v>82</v>
      </c>
      <c r="H78" s="2"/>
      <c r="I78" s="2"/>
      <c r="J78" s="2"/>
      <c r="K78" s="2"/>
      <c r="L78" s="22"/>
    </row>
    <row r="79" spans="1:12" ht="51.75" customHeight="1">
      <c r="A79" s="2"/>
      <c r="B79" s="94" t="s">
        <v>84</v>
      </c>
      <c r="C79" s="95"/>
      <c r="D79" s="53">
        <f>0.6*B76</f>
        <v>0</v>
      </c>
      <c r="E79" s="54" t="e">
        <f>D79/B76</f>
        <v>#DIV/0!</v>
      </c>
      <c r="F79" s="53">
        <f>F80+F81</f>
        <v>0</v>
      </c>
      <c r="G79" s="54" t="e">
        <f>F79/B76</f>
        <v>#DIV/0!</v>
      </c>
      <c r="H79" s="55" t="e">
        <f>IF(G79&lt;E79,"   tá tranquilo","   eita!")</f>
        <v>#DIV/0!</v>
      </c>
      <c r="I79" s="56"/>
      <c r="J79" s="57"/>
      <c r="K79" s="57"/>
      <c r="L79" s="58"/>
    </row>
    <row r="80" spans="1:12" ht="51.75" hidden="1" customHeight="1">
      <c r="A80" s="57"/>
      <c r="B80" s="59" t="s">
        <v>85</v>
      </c>
      <c r="C80" s="59"/>
      <c r="D80" s="60">
        <v>2000</v>
      </c>
      <c r="E80" s="61" t="e">
        <f t="shared" ref="E80:E81" si="0">D80/$B$76</f>
        <v>#DIV/0!</v>
      </c>
      <c r="F80" s="60">
        <f>SUM(C7:C12,E7:E12,G14:G19)</f>
        <v>0</v>
      </c>
      <c r="G80" s="61" t="e">
        <f t="shared" ref="G80:G81" si="1">F80/$B$76</f>
        <v>#DIV/0!</v>
      </c>
      <c r="H80" s="62" t="e">
        <f t="shared" ref="H80:H81" si="2">IF(G80&lt;E80,"   tá tranquilo","   cuidado")</f>
        <v>#DIV/0!</v>
      </c>
      <c r="I80" s="56"/>
      <c r="J80" s="57"/>
      <c r="K80" s="58"/>
      <c r="L80" s="58"/>
    </row>
    <row r="81" spans="1:12" ht="51.75" hidden="1" customHeight="1">
      <c r="A81" s="57"/>
      <c r="B81" s="59" t="s">
        <v>86</v>
      </c>
      <c r="C81" s="59"/>
      <c r="D81" s="60">
        <f>D79-D80</f>
        <v>-2000</v>
      </c>
      <c r="E81" s="61" t="e">
        <f t="shared" si="0"/>
        <v>#DIV/0!</v>
      </c>
      <c r="F81" s="60">
        <f>SUM(G7:G12,I7:I12)</f>
        <v>0</v>
      </c>
      <c r="G81" s="61" t="e">
        <f t="shared" si="1"/>
        <v>#DIV/0!</v>
      </c>
      <c r="H81" s="62" t="e">
        <f t="shared" si="2"/>
        <v>#DIV/0!</v>
      </c>
      <c r="I81" s="56"/>
      <c r="J81" s="57"/>
      <c r="K81" s="58"/>
      <c r="L81" s="58"/>
    </row>
    <row r="82" spans="1:12" ht="51.75" customHeight="1">
      <c r="A82" s="2"/>
      <c r="B82" s="94" t="s">
        <v>87</v>
      </c>
      <c r="C82" s="95"/>
      <c r="D82" s="53">
        <f>0.2*B76</f>
        <v>0</v>
      </c>
      <c r="E82" s="54" t="e">
        <f>D82/B76</f>
        <v>#DIV/0!</v>
      </c>
      <c r="F82" s="63">
        <f>SUM(F83:F88)</f>
        <v>0</v>
      </c>
      <c r="G82" s="54" t="e">
        <f>F82/B76</f>
        <v>#DIV/0!</v>
      </c>
      <c r="H82" s="55" t="e">
        <f>IF(G82&lt;E82,"   tá tranquilo","   eita!")</f>
        <v>#DIV/0!</v>
      </c>
      <c r="I82" s="56"/>
      <c r="J82" s="57"/>
      <c r="K82" s="58"/>
      <c r="L82" s="58"/>
    </row>
    <row r="83" spans="1:12" ht="51.75" hidden="1" customHeight="1">
      <c r="A83" s="57"/>
      <c r="B83" s="64" t="str">
        <f>B13</f>
        <v>Educação</v>
      </c>
      <c r="C83" s="65"/>
      <c r="D83" s="60">
        <v>250</v>
      </c>
      <c r="E83" s="61" t="e">
        <f t="shared" ref="E83:E88" si="3">D83/$B$76</f>
        <v>#DIV/0!</v>
      </c>
      <c r="F83" s="66">
        <f>SUM(C14:C19)</f>
        <v>0</v>
      </c>
      <c r="G83" s="61" t="e">
        <f t="shared" ref="G83:G89" si="4">F83/$B$76</f>
        <v>#DIV/0!</v>
      </c>
      <c r="H83" s="62" t="e">
        <f t="shared" ref="H83:H88" si="5">IF(G83&lt;E83,"   tá tranquilo","   cuidado")</f>
        <v>#DIV/0!</v>
      </c>
      <c r="I83" s="56"/>
      <c r="J83" s="57"/>
      <c r="K83" s="58"/>
      <c r="L83" s="58"/>
    </row>
    <row r="84" spans="1:12" ht="51.75" hidden="1" customHeight="1">
      <c r="A84" s="57"/>
      <c r="B84" s="64" t="str">
        <f>H13</f>
        <v>Despesas pessoais</v>
      </c>
      <c r="C84" s="65"/>
      <c r="D84" s="60">
        <v>70</v>
      </c>
      <c r="E84" s="61" t="e">
        <f t="shared" si="3"/>
        <v>#DIV/0!</v>
      </c>
      <c r="F84" s="66">
        <f>SUM(I14:I19)</f>
        <v>0</v>
      </c>
      <c r="G84" s="61" t="e">
        <f t="shared" si="4"/>
        <v>#DIV/0!</v>
      </c>
      <c r="H84" s="62" t="e">
        <f t="shared" si="5"/>
        <v>#DIV/0!</v>
      </c>
      <c r="I84" s="56"/>
      <c r="J84" s="57"/>
      <c r="K84" s="58"/>
      <c r="L84" s="58"/>
    </row>
    <row r="85" spans="1:12" ht="51.75" hidden="1" customHeight="1">
      <c r="A85" s="57"/>
      <c r="B85" s="64" t="str">
        <f>D20</f>
        <v>Despesas financeiras</v>
      </c>
      <c r="C85" s="65"/>
      <c r="D85" s="60">
        <v>25</v>
      </c>
      <c r="E85" s="61" t="e">
        <f t="shared" si="3"/>
        <v>#DIV/0!</v>
      </c>
      <c r="F85" s="66">
        <f>SUM(E21:E26)</f>
        <v>0</v>
      </c>
      <c r="G85" s="61" t="e">
        <f t="shared" si="4"/>
        <v>#DIV/0!</v>
      </c>
      <c r="H85" s="62" t="e">
        <f t="shared" si="5"/>
        <v>#DIV/0!</v>
      </c>
      <c r="I85" s="56"/>
      <c r="J85" s="57"/>
      <c r="K85" s="58"/>
      <c r="L85" s="58"/>
    </row>
    <row r="86" spans="1:12" ht="51.75" hidden="1" customHeight="1">
      <c r="A86" s="57"/>
      <c r="B86" s="64" t="str">
        <f>F20</f>
        <v>Serviços digitais</v>
      </c>
      <c r="C86" s="65"/>
      <c r="D86" s="60">
        <v>60</v>
      </c>
      <c r="E86" s="61" t="e">
        <f t="shared" si="3"/>
        <v>#DIV/0!</v>
      </c>
      <c r="F86" s="66">
        <f>SUM(G21:G26)</f>
        <v>0</v>
      </c>
      <c r="G86" s="61" t="e">
        <f t="shared" si="4"/>
        <v>#DIV/0!</v>
      </c>
      <c r="H86" s="62" t="e">
        <f t="shared" si="5"/>
        <v>#DIV/0!</v>
      </c>
      <c r="I86" s="56"/>
      <c r="J86" s="57"/>
      <c r="K86" s="58"/>
      <c r="L86" s="58"/>
    </row>
    <row r="87" spans="1:12" ht="51.75" hidden="1" customHeight="1">
      <c r="A87" s="57"/>
      <c r="B87" s="64" t="str">
        <f>H20</f>
        <v>Gastos extras</v>
      </c>
      <c r="C87" s="65"/>
      <c r="D87" s="60">
        <v>200</v>
      </c>
      <c r="E87" s="61" t="e">
        <f t="shared" si="3"/>
        <v>#DIV/0!</v>
      </c>
      <c r="F87" s="66">
        <f>SUM(I21:I26)</f>
        <v>0</v>
      </c>
      <c r="G87" s="61" t="e">
        <f t="shared" si="4"/>
        <v>#DIV/0!</v>
      </c>
      <c r="H87" s="62" t="e">
        <f t="shared" si="5"/>
        <v>#DIV/0!</v>
      </c>
      <c r="I87" s="56"/>
      <c r="J87" s="57"/>
      <c r="K87" s="58"/>
      <c r="L87" s="58"/>
    </row>
    <row r="88" spans="1:12" ht="51.75" hidden="1" customHeight="1">
      <c r="A88" s="57"/>
      <c r="B88" s="64" t="str">
        <f>D13</f>
        <v>Lazer</v>
      </c>
      <c r="C88" s="65"/>
      <c r="D88" s="60">
        <f>D82-SUM(D83:D87)</f>
        <v>-605</v>
      </c>
      <c r="E88" s="61" t="e">
        <f t="shared" si="3"/>
        <v>#DIV/0!</v>
      </c>
      <c r="F88" s="66">
        <f>SUM(E14:E19)</f>
        <v>0</v>
      </c>
      <c r="G88" s="61" t="e">
        <f t="shared" si="4"/>
        <v>#DIV/0!</v>
      </c>
      <c r="H88" s="62" t="e">
        <f t="shared" si="5"/>
        <v>#DIV/0!</v>
      </c>
      <c r="I88" s="56"/>
      <c r="J88" s="57"/>
      <c r="K88" s="58"/>
      <c r="L88" s="58"/>
    </row>
    <row r="89" spans="1:12" ht="51.75" customHeight="1">
      <c r="A89" s="2"/>
      <c r="B89" s="67" t="s">
        <v>88</v>
      </c>
      <c r="C89" s="68"/>
      <c r="D89" s="53">
        <f>0.2*B76</f>
        <v>0</v>
      </c>
      <c r="E89" s="54" t="e">
        <f>D89/B76</f>
        <v>#DIV/0!</v>
      </c>
      <c r="F89" s="53">
        <f>SUM(C21:C26)+F47-G42</f>
        <v>0</v>
      </c>
      <c r="G89" s="54" t="e">
        <f t="shared" si="4"/>
        <v>#DIV/0!</v>
      </c>
      <c r="H89" s="55" t="e">
        <f>IF(G89&lt;E89,"   tá faltando...","   mandou bem!")</f>
        <v>#DIV/0!</v>
      </c>
      <c r="I89" s="56"/>
      <c r="J89" s="57"/>
      <c r="K89" s="58"/>
      <c r="L89" s="58"/>
    </row>
    <row r="90" spans="1:12" ht="36.75" customHeight="1">
      <c r="A90" s="2"/>
      <c r="B90" s="42" t="s">
        <v>89</v>
      </c>
      <c r="C90" s="2"/>
      <c r="D90" s="69">
        <f>SUM(D89,D82,D79)</f>
        <v>0</v>
      </c>
      <c r="E90" s="70" t="e">
        <f>D90/B76</f>
        <v>#DIV/0!</v>
      </c>
      <c r="F90" s="69">
        <f>SUM(F79,F82,F89)</f>
        <v>0</v>
      </c>
      <c r="G90" s="70" t="e">
        <f>F90/B76</f>
        <v>#DIV/0!</v>
      </c>
      <c r="H90" s="22"/>
      <c r="I90" s="22"/>
      <c r="J90" s="22"/>
      <c r="K90" s="22"/>
      <c r="L90" s="22"/>
    </row>
    <row r="91" spans="1:12" ht="15.75" customHeight="1">
      <c r="A91" s="2"/>
      <c r="B91" s="2"/>
      <c r="C91" s="2"/>
      <c r="D91" s="2"/>
      <c r="E91" s="2"/>
      <c r="F91" s="2"/>
      <c r="G91" s="2"/>
      <c r="H91" s="22"/>
      <c r="I91" s="22"/>
      <c r="J91" s="22"/>
      <c r="K91" s="22"/>
      <c r="L91" s="22"/>
    </row>
    <row r="92" spans="1:1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2"/>
      <c r="L92" s="22"/>
    </row>
    <row r="93" spans="1:12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2"/>
      <c r="L93" s="22"/>
    </row>
    <row r="94" spans="1:12" ht="15.75" customHeight="1">
      <c r="A94" s="2"/>
      <c r="B94" s="2"/>
      <c r="C94" s="2"/>
      <c r="F94" s="71" t="str">
        <f>B6</f>
        <v>Habitação</v>
      </c>
      <c r="G94" s="72">
        <f>SUM(C7:C12)</f>
        <v>0</v>
      </c>
      <c r="H94" s="2"/>
      <c r="I94" s="2"/>
      <c r="J94" s="2"/>
      <c r="K94" s="22"/>
      <c r="L94" s="22"/>
    </row>
    <row r="95" spans="1:12" ht="15.75" customHeight="1">
      <c r="A95" s="2"/>
      <c r="B95" s="2"/>
      <c r="C95" s="2"/>
      <c r="F95" s="73" t="str">
        <f>D6</f>
        <v>Comunicação</v>
      </c>
      <c r="G95" s="72">
        <f>SUM(E7:E12)</f>
        <v>0</v>
      </c>
      <c r="H95" s="2"/>
      <c r="I95" s="2"/>
      <c r="J95" s="2"/>
      <c r="K95" s="22"/>
      <c r="L95" s="22"/>
    </row>
    <row r="96" spans="1:12" ht="15.75" customHeight="1">
      <c r="A96" s="2"/>
      <c r="B96" s="2"/>
      <c r="C96" s="2"/>
      <c r="F96" s="73" t="str">
        <f>F13</f>
        <v>Saúde</v>
      </c>
      <c r="G96" s="72">
        <f>SUM(G14:G19)</f>
        <v>0</v>
      </c>
      <c r="H96" s="2"/>
      <c r="I96" s="2"/>
      <c r="J96" s="2"/>
      <c r="K96" s="22"/>
      <c r="L96" s="22"/>
    </row>
    <row r="97" spans="1:12" ht="15.75" customHeight="1">
      <c r="A97" s="2"/>
      <c r="B97" s="2"/>
      <c r="C97" s="2"/>
      <c r="F97" s="73" t="str">
        <f>F6</f>
        <v>Alimentação</v>
      </c>
      <c r="G97" s="72">
        <f>SUM(G7:G12)</f>
        <v>0</v>
      </c>
      <c r="H97" s="2"/>
      <c r="I97" s="2"/>
      <c r="J97" s="2"/>
      <c r="K97" s="22"/>
      <c r="L97" s="22"/>
    </row>
    <row r="98" spans="1:12" ht="15.75" customHeight="1">
      <c r="A98" s="2"/>
      <c r="B98" s="2"/>
      <c r="C98" s="2"/>
      <c r="F98" s="73" t="str">
        <f>H6</f>
        <v>Transporte</v>
      </c>
      <c r="G98" s="72">
        <f>SUM(I7:I12)</f>
        <v>0</v>
      </c>
      <c r="H98" s="2"/>
      <c r="I98" s="2"/>
      <c r="J98" s="2"/>
      <c r="K98" s="22"/>
      <c r="L98" s="22"/>
    </row>
    <row r="99" spans="1:12" ht="15.75" customHeight="1">
      <c r="A99" s="2"/>
      <c r="B99" s="2"/>
      <c r="C99" s="2"/>
      <c r="F99" s="73" t="str">
        <f>D13</f>
        <v>Lazer</v>
      </c>
      <c r="G99" s="72">
        <f>SUM(E14:E19)</f>
        <v>0</v>
      </c>
      <c r="H99" s="2"/>
      <c r="I99" s="2"/>
      <c r="J99" s="2"/>
      <c r="K99" s="22"/>
      <c r="L99" s="22"/>
    </row>
    <row r="100" spans="1:12" ht="15.75" customHeight="1">
      <c r="A100" s="2"/>
      <c r="B100" s="2"/>
      <c r="C100" s="2"/>
      <c r="F100" s="73" t="str">
        <f>B13</f>
        <v>Educação</v>
      </c>
      <c r="G100" s="72">
        <f>SUM(C14:C19)</f>
        <v>0</v>
      </c>
      <c r="H100" s="2"/>
      <c r="I100" s="2"/>
      <c r="J100" s="2"/>
      <c r="K100" s="22"/>
      <c r="L100" s="22"/>
    </row>
    <row r="101" spans="1:12" ht="15.75" customHeight="1">
      <c r="A101" s="2"/>
      <c r="B101" s="2"/>
      <c r="C101" s="2"/>
      <c r="F101" s="73" t="str">
        <f>H13</f>
        <v>Despesas pessoais</v>
      </c>
      <c r="G101" s="72">
        <f>SUM(I14:I19)</f>
        <v>0</v>
      </c>
      <c r="H101" s="2"/>
      <c r="I101" s="2"/>
      <c r="J101" s="2"/>
      <c r="K101" s="22"/>
      <c r="L101" s="22"/>
    </row>
    <row r="102" spans="1:12" ht="15.75" customHeight="1">
      <c r="A102" s="2"/>
      <c r="B102" s="2"/>
      <c r="C102" s="2"/>
      <c r="F102" s="73" t="str">
        <f>D20</f>
        <v>Despesas financeiras</v>
      </c>
      <c r="G102" s="72">
        <f>SUM(E21:E26)</f>
        <v>0</v>
      </c>
      <c r="H102" s="2"/>
      <c r="I102" s="2"/>
      <c r="J102" s="2"/>
      <c r="K102" s="22"/>
      <c r="L102" s="22"/>
    </row>
    <row r="103" spans="1:12" ht="15.75" customHeight="1">
      <c r="A103" s="2"/>
      <c r="B103" s="2"/>
      <c r="C103" s="2"/>
      <c r="F103" s="73" t="str">
        <f>F20</f>
        <v>Serviços digitais</v>
      </c>
      <c r="G103" s="72">
        <f>SUM(G21:G26)</f>
        <v>0</v>
      </c>
      <c r="H103" s="2"/>
      <c r="I103" s="2"/>
      <c r="J103" s="2"/>
      <c r="K103" s="22"/>
      <c r="L103" s="22"/>
    </row>
    <row r="104" spans="1:12" ht="15.75" customHeight="1">
      <c r="A104" s="2"/>
      <c r="B104" s="2"/>
      <c r="C104" s="2"/>
      <c r="F104" s="73" t="str">
        <f>H20</f>
        <v>Gastos extras</v>
      </c>
      <c r="G104" s="72">
        <f>SUM(I21:I26)</f>
        <v>0</v>
      </c>
      <c r="H104" s="2"/>
      <c r="I104" s="2"/>
      <c r="J104" s="2"/>
      <c r="K104" s="22"/>
      <c r="L104" s="22"/>
    </row>
    <row r="105" spans="1:12" ht="28.5" customHeight="1">
      <c r="A105" s="2"/>
      <c r="B105" s="2"/>
      <c r="C105" s="2"/>
      <c r="D105" s="2"/>
      <c r="E105" s="2"/>
      <c r="F105" s="74" t="s">
        <v>90</v>
      </c>
      <c r="G105" s="3">
        <f>SUM(G94:G104)</f>
        <v>0</v>
      </c>
      <c r="H105" s="2"/>
      <c r="I105" s="2"/>
      <c r="J105" s="2"/>
      <c r="K105" s="22"/>
      <c r="L105" s="22"/>
    </row>
    <row r="106" spans="1:12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2"/>
      <c r="L106" s="22"/>
    </row>
    <row r="107" spans="1:12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2"/>
      <c r="L107" s="22"/>
    </row>
    <row r="108" spans="1:12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2"/>
      <c r="L108" s="22"/>
    </row>
    <row r="109" spans="1:12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2"/>
      <c r="L109" s="22"/>
    </row>
    <row r="110" spans="1:12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2"/>
      <c r="L110" s="22"/>
    </row>
    <row r="111" spans="1:12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2"/>
      <c r="L111" s="22"/>
    </row>
    <row r="112" spans="1: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2"/>
      <c r="L112" s="22"/>
    </row>
    <row r="113" spans="1:1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2"/>
      <c r="L113" s="22"/>
    </row>
    <row r="114" spans="1:12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2"/>
      <c r="L114" s="22"/>
    </row>
    <row r="115" spans="1:12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2"/>
      <c r="L115" s="22"/>
    </row>
    <row r="116" spans="1:12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2"/>
      <c r="L116" s="22"/>
    </row>
    <row r="117" spans="1:12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2"/>
      <c r="L117" s="22"/>
    </row>
    <row r="118" spans="1:12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2"/>
      <c r="L118" s="22"/>
    </row>
    <row r="119" spans="1:12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2"/>
      <c r="L119" s="22"/>
    </row>
    <row r="120" spans="1:12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2"/>
      <c r="L120" s="22"/>
    </row>
    <row r="121" spans="1:12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2"/>
      <c r="L121" s="22"/>
    </row>
    <row r="122" spans="1:1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2"/>
      <c r="L122" s="22"/>
    </row>
    <row r="123" spans="1:12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2"/>
      <c r="L123" s="22"/>
    </row>
    <row r="124" spans="1:12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2"/>
      <c r="L124" s="22"/>
    </row>
    <row r="125" spans="1:12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2"/>
      <c r="L125" s="22"/>
    </row>
    <row r="126" spans="1:12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2"/>
      <c r="L126" s="22"/>
    </row>
    <row r="127" spans="1:12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2"/>
      <c r="L127" s="22"/>
    </row>
    <row r="128" spans="1:12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2"/>
      <c r="L128" s="22"/>
    </row>
    <row r="129" spans="1:12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2"/>
      <c r="L129" s="22"/>
    </row>
    <row r="130" spans="1:12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2"/>
      <c r="L130" s="22"/>
    </row>
    <row r="131" spans="1:12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2"/>
      <c r="L131" s="22"/>
    </row>
    <row r="132" spans="1:1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2"/>
      <c r="L132" s="22"/>
    </row>
    <row r="133" spans="1:12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2"/>
      <c r="L133" s="22"/>
    </row>
    <row r="134" spans="1:12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2"/>
      <c r="L134" s="22"/>
    </row>
    <row r="135" spans="1:12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2"/>
      <c r="L135" s="22"/>
    </row>
    <row r="136" spans="1:12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2"/>
      <c r="L136" s="22"/>
    </row>
    <row r="137" spans="1:12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2"/>
      <c r="L137" s="22"/>
    </row>
    <row r="138" spans="1:12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2"/>
      <c r="L138" s="22"/>
    </row>
    <row r="139" spans="1:12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2"/>
      <c r="L139" s="22"/>
    </row>
    <row r="140" spans="1:12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2"/>
      <c r="L140" s="22"/>
    </row>
    <row r="141" spans="1:12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2"/>
      <c r="L141" s="22"/>
    </row>
    <row r="142" spans="1:1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2"/>
      <c r="L142" s="22"/>
    </row>
    <row r="143" spans="1:12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2"/>
      <c r="L143" s="22"/>
    </row>
    <row r="144" spans="1:12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2"/>
      <c r="L144" s="22"/>
    </row>
    <row r="145" spans="1:12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2"/>
      <c r="L145" s="22"/>
    </row>
    <row r="146" spans="1:12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2"/>
      <c r="L146" s="22"/>
    </row>
    <row r="147" spans="1:12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2"/>
      <c r="L147" s="22"/>
    </row>
    <row r="148" spans="1:12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2"/>
      <c r="L148" s="22"/>
    </row>
    <row r="149" spans="1:12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2"/>
      <c r="L149" s="22"/>
    </row>
    <row r="150" spans="1:12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2"/>
      <c r="L150" s="22"/>
    </row>
    <row r="151" spans="1:12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2"/>
      <c r="L151" s="22"/>
    </row>
    <row r="152" spans="1:1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2"/>
      <c r="L152" s="22"/>
    </row>
    <row r="153" spans="1:12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2"/>
      <c r="L153" s="22"/>
    </row>
    <row r="154" spans="1:12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2"/>
      <c r="L154" s="22"/>
    </row>
    <row r="155" spans="1:12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2"/>
      <c r="L155" s="22"/>
    </row>
    <row r="156" spans="1:12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2"/>
      <c r="L156" s="22"/>
    </row>
    <row r="157" spans="1:12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2"/>
      <c r="L157" s="22"/>
    </row>
    <row r="158" spans="1:12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2"/>
      <c r="L158" s="22"/>
    </row>
    <row r="159" spans="1:12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2"/>
      <c r="L159" s="22"/>
    </row>
    <row r="160" spans="1:12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2"/>
      <c r="L160" s="22"/>
    </row>
    <row r="161" spans="1:12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2"/>
      <c r="L161" s="22"/>
    </row>
    <row r="162" spans="1:1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2"/>
      <c r="L162" s="22"/>
    </row>
    <row r="163" spans="1:12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2"/>
      <c r="L163" s="22"/>
    </row>
    <row r="164" spans="1:12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2"/>
      <c r="L164" s="22"/>
    </row>
    <row r="165" spans="1:12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2"/>
      <c r="L165" s="22"/>
    </row>
    <row r="166" spans="1:12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2"/>
      <c r="L166" s="22"/>
    </row>
    <row r="167" spans="1:12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2"/>
      <c r="L167" s="22"/>
    </row>
    <row r="168" spans="1:12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2"/>
      <c r="L168" s="22"/>
    </row>
    <row r="169" spans="1:12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2"/>
      <c r="L169" s="22"/>
    </row>
    <row r="170" spans="1:12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2"/>
      <c r="L170" s="22"/>
    </row>
    <row r="171" spans="1:12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2"/>
      <c r="L171" s="22"/>
    </row>
    <row r="172" spans="1:1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2"/>
      <c r="L172" s="22"/>
    </row>
    <row r="173" spans="1:12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2"/>
      <c r="L173" s="22"/>
    </row>
    <row r="174" spans="1:12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2"/>
      <c r="L174" s="22"/>
    </row>
    <row r="175" spans="1:12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2"/>
      <c r="L175" s="22"/>
    </row>
    <row r="176" spans="1:12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2"/>
      <c r="L176" s="22"/>
    </row>
    <row r="177" spans="1:12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2"/>
      <c r="L177" s="22"/>
    </row>
    <row r="178" spans="1:12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2"/>
      <c r="L178" s="22"/>
    </row>
    <row r="179" spans="1:12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2"/>
      <c r="L179" s="22"/>
    </row>
    <row r="180" spans="1:12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2"/>
      <c r="L180" s="22"/>
    </row>
    <row r="181" spans="1:12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2"/>
      <c r="L181" s="22"/>
    </row>
    <row r="182" spans="1:1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2"/>
      <c r="L182" s="22"/>
    </row>
    <row r="183" spans="1:12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2"/>
      <c r="L183" s="22"/>
    </row>
    <row r="184" spans="1:12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2"/>
      <c r="L184" s="22"/>
    </row>
    <row r="185" spans="1:12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2"/>
      <c r="L185" s="22"/>
    </row>
    <row r="186" spans="1:12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2"/>
      <c r="L186" s="22"/>
    </row>
    <row r="187" spans="1:12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2"/>
      <c r="L187" s="22"/>
    </row>
    <row r="188" spans="1:12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2"/>
      <c r="L188" s="22"/>
    </row>
    <row r="189" spans="1:12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2"/>
      <c r="L189" s="22"/>
    </row>
    <row r="190" spans="1:12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2"/>
      <c r="L190" s="22"/>
    </row>
    <row r="191" spans="1:12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2"/>
      <c r="L191" s="22"/>
    </row>
    <row r="192" spans="1:1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2"/>
      <c r="L192" s="22"/>
    </row>
    <row r="193" spans="1:12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2"/>
      <c r="L193" s="22"/>
    </row>
    <row r="194" spans="1:12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2"/>
      <c r="L194" s="22"/>
    </row>
    <row r="195" spans="1:12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2"/>
      <c r="L195" s="22"/>
    </row>
    <row r="196" spans="1:12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2"/>
      <c r="L196" s="22"/>
    </row>
    <row r="197" spans="1:12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2"/>
      <c r="L197" s="22"/>
    </row>
    <row r="198" spans="1:1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2"/>
      <c r="L198" s="22"/>
    </row>
    <row r="199" spans="1:1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2"/>
      <c r="L199" s="22"/>
    </row>
    <row r="200" spans="1:1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2"/>
      <c r="L200" s="22"/>
    </row>
    <row r="201" spans="1:1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2"/>
      <c r="L201" s="22"/>
    </row>
    <row r="202" spans="1:1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2"/>
      <c r="L202" s="22"/>
    </row>
    <row r="203" spans="1:1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2"/>
      <c r="L203" s="22"/>
    </row>
    <row r="204" spans="1:1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2"/>
      <c r="L204" s="22"/>
    </row>
    <row r="205" spans="1:1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2"/>
      <c r="L205" s="22"/>
    </row>
    <row r="206" spans="1:1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2"/>
      <c r="L206" s="22"/>
    </row>
    <row r="207" spans="1:1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2"/>
      <c r="L207" s="22"/>
    </row>
    <row r="208" spans="1:12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2"/>
      <c r="L208" s="22"/>
    </row>
    <row r="209" spans="1:12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2"/>
      <c r="L209" s="22"/>
    </row>
    <row r="210" spans="1:12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2"/>
      <c r="L210" s="22"/>
    </row>
    <row r="211" spans="1:12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2"/>
      <c r="L211" s="22"/>
    </row>
    <row r="212" spans="1: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2"/>
      <c r="L212" s="22"/>
    </row>
    <row r="213" spans="1:12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2"/>
      <c r="L213" s="22"/>
    </row>
    <row r="214" spans="1:12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2"/>
      <c r="L214" s="22"/>
    </row>
    <row r="215" spans="1:12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2"/>
      <c r="L215" s="22"/>
    </row>
    <row r="216" spans="1:12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2"/>
      <c r="L216" s="22"/>
    </row>
    <row r="217" spans="1:12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2"/>
      <c r="L217" s="22"/>
    </row>
    <row r="218" spans="1:12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2"/>
      <c r="L218" s="22"/>
    </row>
    <row r="219" spans="1:12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2"/>
      <c r="L219" s="22"/>
    </row>
    <row r="220" spans="1:12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2"/>
      <c r="L220" s="22"/>
    </row>
    <row r="221" spans="1:12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2"/>
      <c r="L221" s="22"/>
    </row>
    <row r="222" spans="1:1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2"/>
      <c r="L222" s="22"/>
    </row>
    <row r="223" spans="1:12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2"/>
      <c r="L223" s="22"/>
    </row>
    <row r="224" spans="1:12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2"/>
      <c r="L224" s="22"/>
    </row>
    <row r="225" spans="1:1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2"/>
      <c r="L225" s="22"/>
    </row>
    <row r="226" spans="1:1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2"/>
      <c r="L226" s="22"/>
    </row>
    <row r="227" spans="1:1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2"/>
      <c r="L227" s="22"/>
    </row>
    <row r="228" spans="1:1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2"/>
      <c r="L228" s="22"/>
    </row>
    <row r="229" spans="1:1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2"/>
      <c r="L229" s="22"/>
    </row>
    <row r="230" spans="1:12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2"/>
      <c r="L230" s="22"/>
    </row>
    <row r="231" spans="1:12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2"/>
      <c r="L231" s="22"/>
    </row>
    <row r="232" spans="1:1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2"/>
      <c r="L232" s="22"/>
    </row>
    <row r="233" spans="1:12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2"/>
      <c r="L233" s="22"/>
    </row>
    <row r="234" spans="1:12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2"/>
      <c r="L234" s="22"/>
    </row>
    <row r="235" spans="1:12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2"/>
      <c r="L235" s="22"/>
    </row>
    <row r="236" spans="1:12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2"/>
      <c r="L236" s="22"/>
    </row>
    <row r="237" spans="1:12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2"/>
      <c r="L237" s="22"/>
    </row>
    <row r="238" spans="1:12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2"/>
      <c r="L238" s="22"/>
    </row>
    <row r="239" spans="1:12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2"/>
      <c r="L239" s="22"/>
    </row>
    <row r="240" spans="1:12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2"/>
      <c r="L240" s="22"/>
    </row>
    <row r="241" spans="1:12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2"/>
      <c r="L241" s="22"/>
    </row>
    <row r="242" spans="1:1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2"/>
      <c r="L242" s="22"/>
    </row>
    <row r="243" spans="1:12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2"/>
      <c r="L243" s="22"/>
    </row>
    <row r="244" spans="1:12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2"/>
      <c r="L244" s="22"/>
    </row>
    <row r="245" spans="1:12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2"/>
      <c r="L245" s="22"/>
    </row>
    <row r="246" spans="1:12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2"/>
      <c r="L246" s="22"/>
    </row>
    <row r="247" spans="1:12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2"/>
      <c r="L247" s="22"/>
    </row>
    <row r="248" spans="1:12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2"/>
      <c r="L248" s="22"/>
    </row>
    <row r="249" spans="1:12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2"/>
      <c r="L249" s="22"/>
    </row>
    <row r="250" spans="1:12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2"/>
      <c r="L250" s="22"/>
    </row>
    <row r="251" spans="1:12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2"/>
      <c r="L251" s="22"/>
    </row>
    <row r="252" spans="1:1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2"/>
      <c r="L252" s="22"/>
    </row>
    <row r="253" spans="1:12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2"/>
      <c r="L253" s="22"/>
    </row>
    <row r="254" spans="1:12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2"/>
      <c r="L254" s="22"/>
    </row>
    <row r="255" spans="1:12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2"/>
      <c r="L255" s="22"/>
    </row>
    <row r="256" spans="1:12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2"/>
      <c r="L256" s="22"/>
    </row>
    <row r="257" spans="1:12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2"/>
      <c r="L257" s="22"/>
    </row>
    <row r="258" spans="1:12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2"/>
      <c r="L258" s="22"/>
    </row>
    <row r="259" spans="1:12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2"/>
      <c r="L259" s="22"/>
    </row>
    <row r="260" spans="1:12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2"/>
      <c r="L260" s="22"/>
    </row>
    <row r="261" spans="1:12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2"/>
      <c r="L261" s="22"/>
    </row>
    <row r="262" spans="1:1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2"/>
      <c r="L262" s="22"/>
    </row>
    <row r="263" spans="1:12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2"/>
      <c r="L263" s="22"/>
    </row>
    <row r="264" spans="1:12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2"/>
      <c r="L264" s="22"/>
    </row>
    <row r="265" spans="1:12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2"/>
      <c r="L265" s="22"/>
    </row>
    <row r="266" spans="1:12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2"/>
      <c r="L266" s="22"/>
    </row>
    <row r="267" spans="1:12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2"/>
      <c r="L267" s="22"/>
    </row>
    <row r="268" spans="1:12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2"/>
      <c r="L268" s="22"/>
    </row>
    <row r="269" spans="1:12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2"/>
      <c r="L269" s="22"/>
    </row>
    <row r="270" spans="1:12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2"/>
      <c r="L270" s="22"/>
    </row>
    <row r="271" spans="1:12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2"/>
      <c r="L271" s="22"/>
    </row>
    <row r="272" spans="1:1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2"/>
      <c r="L272" s="22"/>
    </row>
    <row r="273" spans="1:12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2"/>
      <c r="L273" s="22"/>
    </row>
    <row r="274" spans="1:12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2"/>
      <c r="L274" s="22"/>
    </row>
    <row r="275" spans="1:12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2"/>
      <c r="L275" s="22"/>
    </row>
    <row r="276" spans="1:12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2"/>
      <c r="L276" s="22"/>
    </row>
    <row r="277" spans="1:12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2"/>
      <c r="L277" s="22"/>
    </row>
    <row r="278" spans="1:12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2"/>
      <c r="L278" s="22"/>
    </row>
    <row r="279" spans="1:12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2"/>
      <c r="L279" s="22"/>
    </row>
    <row r="280" spans="1:12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2"/>
      <c r="L280" s="22"/>
    </row>
    <row r="281" spans="1:12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2"/>
      <c r="L281" s="22"/>
    </row>
    <row r="282" spans="1:1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2"/>
      <c r="L282" s="22"/>
    </row>
    <row r="283" spans="1:12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2"/>
      <c r="L283" s="22"/>
    </row>
    <row r="284" spans="1:12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2"/>
      <c r="L284" s="22"/>
    </row>
    <row r="285" spans="1:12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2"/>
      <c r="L285" s="22"/>
    </row>
    <row r="286" spans="1:12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2"/>
      <c r="L286" s="22"/>
    </row>
    <row r="287" spans="1:12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2"/>
      <c r="L287" s="22"/>
    </row>
    <row r="288" spans="1:12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2"/>
      <c r="L288" s="22"/>
    </row>
    <row r="289" spans="1:12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2"/>
      <c r="L289" s="22"/>
    </row>
    <row r="290" spans="1:12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2"/>
      <c r="L290" s="22"/>
    </row>
    <row r="291" spans="1:12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2"/>
      <c r="L291" s="22"/>
    </row>
    <row r="292" spans="1:1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2"/>
      <c r="L292" s="22"/>
    </row>
    <row r="293" spans="1:12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2"/>
      <c r="L293" s="22"/>
    </row>
    <row r="294" spans="1:12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2"/>
      <c r="L294" s="22"/>
    </row>
    <row r="295" spans="1:12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2"/>
      <c r="L295" s="22"/>
    </row>
    <row r="296" spans="1:12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2"/>
      <c r="L296" s="22"/>
    </row>
    <row r="297" spans="1:12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2"/>
      <c r="L297" s="22"/>
    </row>
    <row r="298" spans="1:12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2"/>
      <c r="L298" s="22"/>
    </row>
    <row r="299" spans="1:12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2"/>
      <c r="L299" s="22"/>
    </row>
    <row r="300" spans="1:12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2"/>
      <c r="L300" s="22"/>
    </row>
    <row r="301" spans="1:12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2"/>
      <c r="L301" s="22"/>
    </row>
    <row r="302" spans="1:1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2"/>
      <c r="L302" s="22"/>
    </row>
    <row r="303" spans="1:12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2"/>
      <c r="L303" s="22"/>
    </row>
    <row r="304" spans="1:12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2"/>
      <c r="L304" s="22"/>
    </row>
    <row r="305" spans="1:12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2"/>
      <c r="L305" s="22"/>
    </row>
    <row r="306" spans="1:12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2"/>
      <c r="L306" s="22"/>
    </row>
    <row r="307" spans="1:12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2"/>
      <c r="L307" s="22"/>
    </row>
    <row r="308" spans="1:12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2"/>
      <c r="L308" s="22"/>
    </row>
    <row r="309" spans="1:12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2"/>
      <c r="L309" s="22"/>
    </row>
    <row r="310" spans="1:12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2"/>
      <c r="L310" s="22"/>
    </row>
    <row r="311" spans="1:12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2"/>
      <c r="L311" s="22"/>
    </row>
    <row r="312" spans="1: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2"/>
      <c r="L312" s="22"/>
    </row>
    <row r="313" spans="1:12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2"/>
      <c r="L313" s="22"/>
    </row>
    <row r="314" spans="1:12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2"/>
      <c r="L314" s="22"/>
    </row>
    <row r="315" spans="1:12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2"/>
      <c r="L315" s="22"/>
    </row>
    <row r="316" spans="1:12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2"/>
      <c r="L316" s="22"/>
    </row>
    <row r="317" spans="1:12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2"/>
      <c r="L317" s="22"/>
    </row>
    <row r="318" spans="1:12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2"/>
      <c r="L318" s="22"/>
    </row>
    <row r="319" spans="1:12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2"/>
      <c r="L319" s="22"/>
    </row>
    <row r="320" spans="1:12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2"/>
      <c r="L320" s="22"/>
    </row>
    <row r="321" spans="1:12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2"/>
      <c r="L321" s="22"/>
    </row>
    <row r="322" spans="1:1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2"/>
      <c r="L322" s="22"/>
    </row>
    <row r="323" spans="1:12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2"/>
      <c r="L323" s="22"/>
    </row>
    <row r="324" spans="1:12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2"/>
      <c r="L324" s="22"/>
    </row>
    <row r="325" spans="1:12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2"/>
      <c r="L325" s="22"/>
    </row>
    <row r="326" spans="1:12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2"/>
      <c r="L326" s="22"/>
    </row>
    <row r="327" spans="1:12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2"/>
      <c r="L327" s="22"/>
    </row>
    <row r="328" spans="1:12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2"/>
      <c r="L328" s="22"/>
    </row>
    <row r="329" spans="1:12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2"/>
      <c r="L329" s="22"/>
    </row>
    <row r="330" spans="1:12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2"/>
      <c r="L330" s="22"/>
    </row>
    <row r="331" spans="1:12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2"/>
      <c r="L331" s="22"/>
    </row>
    <row r="332" spans="1:1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2"/>
      <c r="L332" s="22"/>
    </row>
    <row r="333" spans="1:12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2"/>
      <c r="L333" s="22"/>
    </row>
    <row r="334" spans="1:12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2"/>
      <c r="L334" s="22"/>
    </row>
    <row r="335" spans="1:12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2"/>
      <c r="L335" s="22"/>
    </row>
    <row r="336" spans="1:12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2"/>
      <c r="L336" s="22"/>
    </row>
    <row r="337" spans="1:12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2"/>
      <c r="L337" s="22"/>
    </row>
    <row r="338" spans="1:12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2"/>
      <c r="L338" s="22"/>
    </row>
    <row r="339" spans="1:12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2"/>
      <c r="L339" s="22"/>
    </row>
    <row r="340" spans="1:12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2"/>
      <c r="L340" s="22"/>
    </row>
    <row r="341" spans="1:12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2"/>
      <c r="L341" s="22"/>
    </row>
    <row r="342" spans="1:1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2"/>
      <c r="L342" s="22"/>
    </row>
    <row r="343" spans="1:12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2"/>
      <c r="L343" s="22"/>
    </row>
    <row r="344" spans="1:12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2"/>
      <c r="L344" s="22"/>
    </row>
    <row r="345" spans="1:12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2"/>
      <c r="L345" s="22"/>
    </row>
    <row r="346" spans="1:12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2"/>
      <c r="L346" s="22"/>
    </row>
    <row r="347" spans="1:12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2"/>
      <c r="L347" s="22"/>
    </row>
    <row r="348" spans="1:12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2"/>
      <c r="L348" s="22"/>
    </row>
    <row r="349" spans="1:12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2"/>
      <c r="L349" s="22"/>
    </row>
    <row r="350" spans="1:12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2"/>
      <c r="L350" s="22"/>
    </row>
    <row r="351" spans="1:12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2"/>
      <c r="L351" s="22"/>
    </row>
    <row r="352" spans="1:1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2"/>
      <c r="L352" s="22"/>
    </row>
    <row r="353" spans="1:12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2"/>
      <c r="L353" s="22"/>
    </row>
    <row r="354" spans="1:12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2"/>
      <c r="L354" s="22"/>
    </row>
    <row r="355" spans="1:12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2"/>
      <c r="L355" s="22"/>
    </row>
    <row r="356" spans="1:12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2"/>
      <c r="L356" s="22"/>
    </row>
    <row r="357" spans="1:12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2"/>
      <c r="L357" s="22"/>
    </row>
    <row r="358" spans="1:12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2"/>
      <c r="L358" s="22"/>
    </row>
    <row r="359" spans="1:12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2"/>
      <c r="L359" s="22"/>
    </row>
    <row r="360" spans="1:12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2"/>
      <c r="L360" s="22"/>
    </row>
    <row r="361" spans="1:12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2"/>
      <c r="L361" s="22"/>
    </row>
    <row r="362" spans="1:1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2"/>
      <c r="L362" s="22"/>
    </row>
    <row r="363" spans="1:12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2"/>
      <c r="L363" s="22"/>
    </row>
    <row r="364" spans="1:12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2"/>
      <c r="L364" s="22"/>
    </row>
    <row r="365" spans="1:12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2"/>
      <c r="L365" s="22"/>
    </row>
    <row r="366" spans="1:12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2"/>
      <c r="L366" s="22"/>
    </row>
    <row r="367" spans="1:12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2"/>
      <c r="L367" s="22"/>
    </row>
    <row r="368" spans="1:12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2"/>
      <c r="L368" s="22"/>
    </row>
    <row r="369" spans="1:12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2"/>
      <c r="L369" s="22"/>
    </row>
    <row r="370" spans="1:12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2"/>
      <c r="L370" s="22"/>
    </row>
    <row r="371" spans="1:12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2"/>
      <c r="L371" s="22"/>
    </row>
    <row r="372" spans="1:1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2"/>
      <c r="L372" s="22"/>
    </row>
    <row r="373" spans="1:12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2"/>
      <c r="L373" s="22"/>
    </row>
    <row r="374" spans="1:12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2"/>
      <c r="L374" s="22"/>
    </row>
    <row r="375" spans="1:12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2"/>
      <c r="L375" s="22"/>
    </row>
    <row r="376" spans="1:12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2"/>
      <c r="L376" s="22"/>
    </row>
    <row r="377" spans="1:12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2"/>
      <c r="L377" s="22"/>
    </row>
    <row r="378" spans="1:12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2"/>
      <c r="L378" s="22"/>
    </row>
    <row r="379" spans="1:12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2"/>
      <c r="L379" s="22"/>
    </row>
    <row r="380" spans="1:12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2"/>
      <c r="L380" s="22"/>
    </row>
    <row r="381" spans="1:12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2"/>
      <c r="L381" s="22"/>
    </row>
    <row r="382" spans="1:1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2"/>
      <c r="L382" s="22"/>
    </row>
    <row r="383" spans="1:12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2"/>
      <c r="L383" s="22"/>
    </row>
    <row r="384" spans="1:12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2"/>
      <c r="L384" s="22"/>
    </row>
    <row r="385" spans="1:12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2"/>
      <c r="L385" s="22"/>
    </row>
    <row r="386" spans="1:12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2"/>
      <c r="L386" s="22"/>
    </row>
    <row r="387" spans="1:12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2"/>
      <c r="L387" s="22"/>
    </row>
    <row r="388" spans="1:12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2"/>
      <c r="L388" s="22"/>
    </row>
    <row r="389" spans="1:12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2"/>
      <c r="L389" s="22"/>
    </row>
    <row r="390" spans="1:12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2"/>
      <c r="L390" s="22"/>
    </row>
    <row r="391" spans="1:12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2"/>
      <c r="L391" s="22"/>
    </row>
    <row r="392" spans="1:1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2"/>
      <c r="L392" s="22"/>
    </row>
    <row r="393" spans="1:12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2"/>
      <c r="L393" s="22"/>
    </row>
    <row r="394" spans="1:12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2"/>
      <c r="L394" s="22"/>
    </row>
    <row r="395" spans="1:12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2"/>
      <c r="L395" s="22"/>
    </row>
    <row r="396" spans="1:12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2"/>
      <c r="L396" s="22"/>
    </row>
    <row r="397" spans="1:12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2"/>
      <c r="L397" s="22"/>
    </row>
    <row r="398" spans="1:12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2"/>
      <c r="L398" s="22"/>
    </row>
    <row r="399" spans="1:12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2"/>
      <c r="L399" s="22"/>
    </row>
    <row r="400" spans="1:12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2"/>
      <c r="L400" s="22"/>
    </row>
    <row r="401" spans="1:12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2"/>
      <c r="L401" s="22"/>
    </row>
    <row r="402" spans="1:1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2"/>
      <c r="L402" s="22"/>
    </row>
    <row r="403" spans="1:12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2"/>
      <c r="L403" s="22"/>
    </row>
    <row r="404" spans="1:12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2"/>
      <c r="L404" s="22"/>
    </row>
    <row r="405" spans="1:12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2"/>
      <c r="L405" s="22"/>
    </row>
    <row r="406" spans="1:12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2"/>
      <c r="L406" s="22"/>
    </row>
    <row r="407" spans="1:12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2"/>
      <c r="L407" s="22"/>
    </row>
    <row r="408" spans="1:12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2"/>
      <c r="L408" s="22"/>
    </row>
    <row r="409" spans="1:12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2"/>
      <c r="L409" s="22"/>
    </row>
    <row r="410" spans="1:12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2"/>
      <c r="L410" s="22"/>
    </row>
    <row r="411" spans="1:12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2"/>
      <c r="L411" s="22"/>
    </row>
    <row r="412" spans="1: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2"/>
      <c r="L412" s="22"/>
    </row>
    <row r="413" spans="1:12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2"/>
      <c r="L413" s="22"/>
    </row>
    <row r="414" spans="1:12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2"/>
      <c r="L414" s="22"/>
    </row>
    <row r="415" spans="1:12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2"/>
      <c r="L415" s="22"/>
    </row>
    <row r="416" spans="1:12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2"/>
      <c r="L416" s="22"/>
    </row>
    <row r="417" spans="1:12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2"/>
      <c r="L417" s="22"/>
    </row>
    <row r="418" spans="1:12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2"/>
      <c r="L418" s="22"/>
    </row>
    <row r="419" spans="1:12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2"/>
      <c r="L419" s="22"/>
    </row>
    <row r="420" spans="1:12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2"/>
      <c r="L420" s="22"/>
    </row>
    <row r="421" spans="1:12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2"/>
      <c r="L421" s="22"/>
    </row>
    <row r="422" spans="1:1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2"/>
      <c r="L422" s="22"/>
    </row>
    <row r="423" spans="1:12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2"/>
      <c r="L423" s="22"/>
    </row>
    <row r="424" spans="1:12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2"/>
      <c r="L424" s="22"/>
    </row>
    <row r="425" spans="1:12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2"/>
      <c r="L425" s="22"/>
    </row>
    <row r="426" spans="1:12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2"/>
      <c r="L426" s="22"/>
    </row>
    <row r="427" spans="1:12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2"/>
      <c r="L427" s="22"/>
    </row>
    <row r="428" spans="1:12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2"/>
      <c r="L428" s="22"/>
    </row>
    <row r="429" spans="1:12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2"/>
      <c r="L429" s="22"/>
    </row>
    <row r="430" spans="1:12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2"/>
      <c r="L430" s="22"/>
    </row>
    <row r="431" spans="1:12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2"/>
      <c r="L431" s="22"/>
    </row>
    <row r="432" spans="1:1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2"/>
      <c r="L432" s="22"/>
    </row>
    <row r="433" spans="1:12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2"/>
      <c r="L433" s="22"/>
    </row>
    <row r="434" spans="1:12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2"/>
      <c r="L434" s="22"/>
    </row>
    <row r="435" spans="1:12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2"/>
      <c r="L435" s="22"/>
    </row>
    <row r="436" spans="1:12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2"/>
      <c r="L436" s="22"/>
    </row>
    <row r="437" spans="1:12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2"/>
      <c r="L437" s="22"/>
    </row>
    <row r="438" spans="1:12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2"/>
      <c r="L438" s="22"/>
    </row>
    <row r="439" spans="1:12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2"/>
      <c r="L439" s="22"/>
    </row>
    <row r="440" spans="1:12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2"/>
      <c r="L440" s="22"/>
    </row>
    <row r="441" spans="1:12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2"/>
      <c r="L441" s="22"/>
    </row>
    <row r="442" spans="1:1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2"/>
      <c r="L442" s="22"/>
    </row>
    <row r="443" spans="1:12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2"/>
      <c r="L443" s="22"/>
    </row>
    <row r="444" spans="1:12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2"/>
      <c r="L444" s="22"/>
    </row>
    <row r="445" spans="1:12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2"/>
      <c r="L445" s="22"/>
    </row>
    <row r="446" spans="1:12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2"/>
      <c r="L446" s="22"/>
    </row>
    <row r="447" spans="1:12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2"/>
      <c r="L447" s="22"/>
    </row>
    <row r="448" spans="1:12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2"/>
      <c r="L448" s="22"/>
    </row>
    <row r="449" spans="1:12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2"/>
      <c r="L449" s="22"/>
    </row>
    <row r="450" spans="1:12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2"/>
      <c r="L450" s="22"/>
    </row>
    <row r="451" spans="1:12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2"/>
      <c r="L451" s="22"/>
    </row>
    <row r="452" spans="1:1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2"/>
      <c r="L452" s="22"/>
    </row>
    <row r="453" spans="1:12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2"/>
      <c r="L453" s="22"/>
    </row>
    <row r="454" spans="1:12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2"/>
      <c r="L454" s="22"/>
    </row>
    <row r="455" spans="1:12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2"/>
      <c r="L455" s="22"/>
    </row>
    <row r="456" spans="1:12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2"/>
      <c r="L456" s="22"/>
    </row>
    <row r="457" spans="1:12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2"/>
      <c r="L457" s="22"/>
    </row>
    <row r="458" spans="1:12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2"/>
      <c r="L458" s="22"/>
    </row>
    <row r="459" spans="1:12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2"/>
      <c r="L459" s="22"/>
    </row>
    <row r="460" spans="1:12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2"/>
      <c r="L460" s="22"/>
    </row>
    <row r="461" spans="1:12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2"/>
      <c r="L461" s="22"/>
    </row>
    <row r="462" spans="1:1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2"/>
      <c r="L462" s="22"/>
    </row>
    <row r="463" spans="1:12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2"/>
      <c r="L463" s="22"/>
    </row>
    <row r="464" spans="1:12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2"/>
      <c r="L464" s="22"/>
    </row>
    <row r="465" spans="1:12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2"/>
      <c r="L465" s="22"/>
    </row>
    <row r="466" spans="1:12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2"/>
      <c r="L466" s="22"/>
    </row>
    <row r="467" spans="1:12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2"/>
      <c r="L467" s="22"/>
    </row>
    <row r="468" spans="1:12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2"/>
      <c r="L468" s="22"/>
    </row>
    <row r="469" spans="1:12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2"/>
      <c r="L469" s="22"/>
    </row>
    <row r="470" spans="1:12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2"/>
      <c r="L470" s="22"/>
    </row>
    <row r="471" spans="1:12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2"/>
      <c r="L471" s="22"/>
    </row>
    <row r="472" spans="1:1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2"/>
      <c r="L472" s="22"/>
    </row>
    <row r="473" spans="1:12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2"/>
      <c r="L473" s="22"/>
    </row>
    <row r="474" spans="1:12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2"/>
      <c r="L474" s="22"/>
    </row>
    <row r="475" spans="1:12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2"/>
      <c r="L475" s="22"/>
    </row>
    <row r="476" spans="1:12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2"/>
      <c r="L476" s="22"/>
    </row>
    <row r="477" spans="1:12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2"/>
      <c r="L477" s="22"/>
    </row>
    <row r="478" spans="1:12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2"/>
      <c r="L478" s="22"/>
    </row>
    <row r="479" spans="1:12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2"/>
      <c r="L479" s="22"/>
    </row>
    <row r="480" spans="1:12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2"/>
      <c r="L480" s="22"/>
    </row>
    <row r="481" spans="1:12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2"/>
      <c r="L481" s="22"/>
    </row>
    <row r="482" spans="1:1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2"/>
      <c r="L482" s="22"/>
    </row>
    <row r="483" spans="1:12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2"/>
      <c r="L483" s="22"/>
    </row>
    <row r="484" spans="1:12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2"/>
      <c r="L484" s="22"/>
    </row>
    <row r="485" spans="1:12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2"/>
      <c r="L485" s="22"/>
    </row>
    <row r="486" spans="1:12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2"/>
      <c r="L486" s="22"/>
    </row>
    <row r="487" spans="1:12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2"/>
      <c r="L487" s="22"/>
    </row>
    <row r="488" spans="1:12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2"/>
      <c r="L488" s="22"/>
    </row>
    <row r="489" spans="1:12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2"/>
      <c r="L489" s="22"/>
    </row>
    <row r="490" spans="1:12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2"/>
      <c r="L490" s="22"/>
    </row>
    <row r="491" spans="1:12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2"/>
      <c r="L491" s="22"/>
    </row>
    <row r="492" spans="1:1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2"/>
      <c r="L492" s="22"/>
    </row>
    <row r="493" spans="1:12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2"/>
      <c r="L493" s="22"/>
    </row>
    <row r="494" spans="1:12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2"/>
      <c r="L494" s="22"/>
    </row>
    <row r="495" spans="1:12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2"/>
      <c r="L495" s="22"/>
    </row>
    <row r="496" spans="1:12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2"/>
      <c r="L496" s="22"/>
    </row>
    <row r="497" spans="1:12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2"/>
      <c r="L497" s="22"/>
    </row>
    <row r="498" spans="1:12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2"/>
      <c r="L498" s="22"/>
    </row>
    <row r="499" spans="1:12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2"/>
      <c r="L499" s="22"/>
    </row>
    <row r="500" spans="1:12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2"/>
      <c r="L500" s="22"/>
    </row>
    <row r="501" spans="1:12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2"/>
      <c r="L501" s="22"/>
    </row>
    <row r="502" spans="1:1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2"/>
      <c r="L502" s="22"/>
    </row>
    <row r="503" spans="1:12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2"/>
      <c r="L503" s="22"/>
    </row>
    <row r="504" spans="1:12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2"/>
      <c r="L504" s="22"/>
    </row>
    <row r="505" spans="1:12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2"/>
      <c r="L505" s="22"/>
    </row>
    <row r="506" spans="1:12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2"/>
      <c r="L506" s="22"/>
    </row>
    <row r="507" spans="1:12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2"/>
      <c r="L507" s="22"/>
    </row>
    <row r="508" spans="1:12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2"/>
      <c r="L508" s="22"/>
    </row>
    <row r="509" spans="1:12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2"/>
      <c r="L509" s="22"/>
    </row>
    <row r="510" spans="1:12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2"/>
      <c r="L510" s="22"/>
    </row>
    <row r="511" spans="1:12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2"/>
      <c r="L511" s="22"/>
    </row>
    <row r="512" spans="1: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2"/>
      <c r="L512" s="22"/>
    </row>
    <row r="513" spans="1:12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2"/>
      <c r="L513" s="22"/>
    </row>
    <row r="514" spans="1:12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2"/>
      <c r="L514" s="22"/>
    </row>
    <row r="515" spans="1:12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2"/>
      <c r="L515" s="22"/>
    </row>
    <row r="516" spans="1:12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2"/>
      <c r="L516" s="22"/>
    </row>
    <row r="517" spans="1:12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2"/>
      <c r="L517" s="22"/>
    </row>
    <row r="518" spans="1:12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2"/>
      <c r="L518" s="22"/>
    </row>
    <row r="519" spans="1:12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2"/>
      <c r="L519" s="22"/>
    </row>
    <row r="520" spans="1:12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2"/>
      <c r="L520" s="22"/>
    </row>
    <row r="521" spans="1:12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2"/>
      <c r="L521" s="22"/>
    </row>
    <row r="522" spans="1:1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2"/>
      <c r="L522" s="22"/>
    </row>
    <row r="523" spans="1:12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2"/>
      <c r="L523" s="22"/>
    </row>
    <row r="524" spans="1:12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2"/>
      <c r="L524" s="22"/>
    </row>
    <row r="525" spans="1:12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2"/>
      <c r="L525" s="22"/>
    </row>
    <row r="526" spans="1:12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2"/>
      <c r="L526" s="22"/>
    </row>
    <row r="527" spans="1:12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2"/>
      <c r="L527" s="22"/>
    </row>
    <row r="528" spans="1:12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2"/>
      <c r="L528" s="22"/>
    </row>
    <row r="529" spans="1:12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2"/>
      <c r="L529" s="22"/>
    </row>
    <row r="530" spans="1:12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2"/>
      <c r="L530" s="22"/>
    </row>
    <row r="531" spans="1:12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2"/>
      <c r="L531" s="22"/>
    </row>
    <row r="532" spans="1:1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2"/>
      <c r="L532" s="22"/>
    </row>
    <row r="533" spans="1:12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2"/>
      <c r="L533" s="22"/>
    </row>
    <row r="534" spans="1:12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2"/>
      <c r="L534" s="22"/>
    </row>
    <row r="535" spans="1:12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2"/>
      <c r="L535" s="22"/>
    </row>
    <row r="536" spans="1:12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2"/>
      <c r="L536" s="22"/>
    </row>
    <row r="537" spans="1:12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2"/>
      <c r="L537" s="22"/>
    </row>
    <row r="538" spans="1:12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2"/>
      <c r="L538" s="22"/>
    </row>
    <row r="539" spans="1:12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2"/>
      <c r="L539" s="22"/>
    </row>
    <row r="540" spans="1:12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2"/>
      <c r="L540" s="22"/>
    </row>
    <row r="541" spans="1:12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2"/>
      <c r="L541" s="22"/>
    </row>
    <row r="542" spans="1:1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2"/>
      <c r="L542" s="22"/>
    </row>
    <row r="543" spans="1:12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2"/>
      <c r="L543" s="22"/>
    </row>
    <row r="544" spans="1:12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2"/>
      <c r="L544" s="22"/>
    </row>
    <row r="545" spans="1:12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2"/>
      <c r="L545" s="22"/>
    </row>
    <row r="546" spans="1:12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2"/>
      <c r="L546" s="22"/>
    </row>
    <row r="547" spans="1:12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2"/>
      <c r="L547" s="22"/>
    </row>
    <row r="548" spans="1:12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2"/>
      <c r="L548" s="22"/>
    </row>
    <row r="549" spans="1:12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2"/>
      <c r="L549" s="22"/>
    </row>
    <row r="550" spans="1:12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2"/>
      <c r="L550" s="22"/>
    </row>
    <row r="551" spans="1:12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2"/>
      <c r="L551" s="22"/>
    </row>
    <row r="552" spans="1:1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2"/>
      <c r="L552" s="22"/>
    </row>
    <row r="553" spans="1:12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2"/>
      <c r="L553" s="22"/>
    </row>
    <row r="554" spans="1:12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2"/>
      <c r="L554" s="22"/>
    </row>
    <row r="555" spans="1:12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2"/>
      <c r="L555" s="22"/>
    </row>
    <row r="556" spans="1:12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2"/>
      <c r="L556" s="22"/>
    </row>
    <row r="557" spans="1:12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2"/>
      <c r="L557" s="22"/>
    </row>
    <row r="558" spans="1:12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2"/>
      <c r="L558" s="22"/>
    </row>
    <row r="559" spans="1:12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2"/>
      <c r="L559" s="22"/>
    </row>
    <row r="560" spans="1:12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2"/>
      <c r="L560" s="22"/>
    </row>
    <row r="561" spans="1:12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2"/>
      <c r="L561" s="22"/>
    </row>
    <row r="562" spans="1:1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2"/>
      <c r="L562" s="22"/>
    </row>
    <row r="563" spans="1:12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2"/>
      <c r="L563" s="22"/>
    </row>
    <row r="564" spans="1:12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2"/>
      <c r="L564" s="22"/>
    </row>
    <row r="565" spans="1:12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2"/>
      <c r="L565" s="22"/>
    </row>
    <row r="566" spans="1:12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2"/>
      <c r="L566" s="22"/>
    </row>
    <row r="567" spans="1:12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2"/>
      <c r="L567" s="22"/>
    </row>
    <row r="568" spans="1:12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2"/>
      <c r="L568" s="22"/>
    </row>
    <row r="569" spans="1:12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2"/>
      <c r="L569" s="22"/>
    </row>
    <row r="570" spans="1:12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2"/>
      <c r="L570" s="22"/>
    </row>
    <row r="571" spans="1:12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2"/>
      <c r="L571" s="22"/>
    </row>
    <row r="572" spans="1:1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2"/>
      <c r="L572" s="22"/>
    </row>
    <row r="573" spans="1:12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2"/>
      <c r="L573" s="22"/>
    </row>
    <row r="574" spans="1:12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2"/>
      <c r="L574" s="22"/>
    </row>
    <row r="575" spans="1:12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2"/>
      <c r="L575" s="22"/>
    </row>
    <row r="576" spans="1:12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2"/>
      <c r="L576" s="22"/>
    </row>
    <row r="577" spans="1:12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2"/>
      <c r="L577" s="22"/>
    </row>
    <row r="578" spans="1:12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2"/>
      <c r="L578" s="22"/>
    </row>
    <row r="579" spans="1:12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2"/>
      <c r="L579" s="22"/>
    </row>
    <row r="580" spans="1:12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2"/>
      <c r="L580" s="22"/>
    </row>
    <row r="581" spans="1:12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2"/>
      <c r="L581" s="22"/>
    </row>
    <row r="582" spans="1:1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2"/>
      <c r="L582" s="22"/>
    </row>
    <row r="583" spans="1:12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2"/>
      <c r="L583" s="22"/>
    </row>
    <row r="584" spans="1:12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2"/>
      <c r="L584" s="22"/>
    </row>
    <row r="585" spans="1:12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2"/>
      <c r="L585" s="22"/>
    </row>
    <row r="586" spans="1:12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2"/>
      <c r="L586" s="22"/>
    </row>
    <row r="587" spans="1:12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2"/>
      <c r="L587" s="22"/>
    </row>
    <row r="588" spans="1:12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2"/>
      <c r="L588" s="22"/>
    </row>
    <row r="589" spans="1:12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2"/>
      <c r="L589" s="22"/>
    </row>
    <row r="590" spans="1:12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2"/>
      <c r="L590" s="22"/>
    </row>
    <row r="591" spans="1:12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2"/>
      <c r="L591" s="22"/>
    </row>
    <row r="592" spans="1:1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2"/>
      <c r="L592" s="22"/>
    </row>
    <row r="593" spans="1:12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2"/>
      <c r="L593" s="22"/>
    </row>
    <row r="594" spans="1:12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2"/>
      <c r="L594" s="22"/>
    </row>
    <row r="595" spans="1:12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2"/>
      <c r="L595" s="22"/>
    </row>
    <row r="596" spans="1:12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2"/>
      <c r="L596" s="22"/>
    </row>
    <row r="597" spans="1:12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2"/>
      <c r="L597" s="22"/>
    </row>
    <row r="598" spans="1:12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2"/>
      <c r="L598" s="22"/>
    </row>
    <row r="599" spans="1:12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2"/>
      <c r="L599" s="22"/>
    </row>
    <row r="600" spans="1:12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2"/>
      <c r="L600" s="22"/>
    </row>
    <row r="601" spans="1:12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2"/>
      <c r="L601" s="22"/>
    </row>
    <row r="602" spans="1:1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2"/>
      <c r="L602" s="22"/>
    </row>
    <row r="603" spans="1:12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2"/>
      <c r="L603" s="22"/>
    </row>
    <row r="604" spans="1:12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2"/>
      <c r="L604" s="22"/>
    </row>
    <row r="605" spans="1:12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2"/>
      <c r="L605" s="22"/>
    </row>
    <row r="606" spans="1:12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2"/>
      <c r="L606" s="22"/>
    </row>
    <row r="607" spans="1:12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2"/>
      <c r="L607" s="22"/>
    </row>
    <row r="608" spans="1:12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2"/>
      <c r="L608" s="22"/>
    </row>
    <row r="609" spans="1:12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2"/>
      <c r="L609" s="22"/>
    </row>
    <row r="610" spans="1:12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2"/>
      <c r="L610" s="22"/>
    </row>
    <row r="611" spans="1:12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2"/>
      <c r="L611" s="22"/>
    </row>
    <row r="612" spans="1: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2"/>
      <c r="L612" s="22"/>
    </row>
    <row r="613" spans="1:12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2"/>
      <c r="L613" s="22"/>
    </row>
    <row r="614" spans="1:12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2"/>
      <c r="L614" s="22"/>
    </row>
    <row r="615" spans="1:12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2"/>
      <c r="L615" s="22"/>
    </row>
    <row r="616" spans="1:12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2"/>
      <c r="L616" s="22"/>
    </row>
    <row r="617" spans="1:12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2"/>
      <c r="L617" s="22"/>
    </row>
    <row r="618" spans="1:12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2"/>
      <c r="L618" s="22"/>
    </row>
    <row r="619" spans="1:12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2"/>
      <c r="L619" s="22"/>
    </row>
    <row r="620" spans="1:12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2"/>
      <c r="L620" s="22"/>
    </row>
    <row r="621" spans="1:12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2"/>
      <c r="L621" s="22"/>
    </row>
    <row r="622" spans="1:1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2"/>
      <c r="L622" s="22"/>
    </row>
    <row r="623" spans="1:12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2"/>
      <c r="L623" s="22"/>
    </row>
    <row r="624" spans="1:12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2"/>
      <c r="L624" s="22"/>
    </row>
    <row r="625" spans="1:12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2"/>
      <c r="L625" s="22"/>
    </row>
    <row r="626" spans="1:12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2"/>
      <c r="L626" s="22"/>
    </row>
    <row r="627" spans="1:12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2"/>
      <c r="L627" s="22"/>
    </row>
    <row r="628" spans="1:12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2"/>
      <c r="L628" s="22"/>
    </row>
    <row r="629" spans="1:12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2"/>
      <c r="L629" s="22"/>
    </row>
    <row r="630" spans="1:12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2"/>
      <c r="L630" s="22"/>
    </row>
    <row r="631" spans="1:12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2"/>
      <c r="L631" s="22"/>
    </row>
    <row r="632" spans="1:1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2"/>
      <c r="L632" s="22"/>
    </row>
    <row r="633" spans="1:12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2"/>
      <c r="L633" s="22"/>
    </row>
    <row r="634" spans="1:12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2"/>
      <c r="L634" s="22"/>
    </row>
    <row r="635" spans="1:12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2"/>
      <c r="L635" s="22"/>
    </row>
    <row r="636" spans="1:12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2"/>
      <c r="L636" s="22"/>
    </row>
    <row r="637" spans="1:12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2"/>
      <c r="L637" s="22"/>
    </row>
    <row r="638" spans="1:12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2"/>
      <c r="L638" s="22"/>
    </row>
    <row r="639" spans="1:12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2"/>
      <c r="L639" s="22"/>
    </row>
    <row r="640" spans="1:12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2"/>
      <c r="L640" s="22"/>
    </row>
    <row r="641" spans="1:12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2"/>
      <c r="L641" s="22"/>
    </row>
    <row r="642" spans="1:1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2"/>
      <c r="L642" s="22"/>
    </row>
    <row r="643" spans="1:12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2"/>
      <c r="L643" s="22"/>
    </row>
    <row r="644" spans="1:12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2"/>
      <c r="L644" s="22"/>
    </row>
    <row r="645" spans="1:12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2"/>
      <c r="L645" s="22"/>
    </row>
    <row r="646" spans="1:12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2"/>
      <c r="L646" s="22"/>
    </row>
    <row r="647" spans="1:12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2"/>
      <c r="L647" s="22"/>
    </row>
    <row r="648" spans="1:12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2"/>
      <c r="L648" s="22"/>
    </row>
    <row r="649" spans="1:12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2"/>
      <c r="L649" s="22"/>
    </row>
    <row r="650" spans="1:12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2"/>
      <c r="L650" s="22"/>
    </row>
    <row r="651" spans="1:12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2"/>
      <c r="L651" s="22"/>
    </row>
    <row r="652" spans="1:1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2"/>
      <c r="L652" s="22"/>
    </row>
    <row r="653" spans="1:12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2"/>
      <c r="L653" s="22"/>
    </row>
    <row r="654" spans="1:12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2"/>
      <c r="L654" s="22"/>
    </row>
    <row r="655" spans="1:12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2"/>
      <c r="L655" s="22"/>
    </row>
    <row r="656" spans="1:12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2"/>
      <c r="L656" s="22"/>
    </row>
    <row r="657" spans="1:12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2"/>
      <c r="L657" s="22"/>
    </row>
    <row r="658" spans="1:12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2"/>
      <c r="L658" s="22"/>
    </row>
    <row r="659" spans="1:12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2"/>
      <c r="L659" s="22"/>
    </row>
    <row r="660" spans="1:12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2"/>
      <c r="L660" s="22"/>
    </row>
    <row r="661" spans="1:12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2"/>
      <c r="L661" s="22"/>
    </row>
    <row r="662" spans="1:1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2"/>
      <c r="L662" s="22"/>
    </row>
    <row r="663" spans="1:12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2"/>
      <c r="L663" s="22"/>
    </row>
    <row r="664" spans="1:12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2"/>
      <c r="L664" s="22"/>
    </row>
    <row r="665" spans="1:12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2"/>
      <c r="L665" s="22"/>
    </row>
    <row r="666" spans="1:12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2"/>
      <c r="L666" s="22"/>
    </row>
    <row r="667" spans="1:12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2"/>
      <c r="L667" s="22"/>
    </row>
    <row r="668" spans="1:12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2"/>
      <c r="L668" s="22"/>
    </row>
    <row r="669" spans="1:12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2"/>
      <c r="L669" s="22"/>
    </row>
    <row r="670" spans="1:12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2"/>
      <c r="L670" s="22"/>
    </row>
    <row r="671" spans="1:12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2"/>
      <c r="L671" s="22"/>
    </row>
    <row r="672" spans="1:1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2"/>
      <c r="L672" s="22"/>
    </row>
    <row r="673" spans="1:12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2"/>
      <c r="L673" s="22"/>
    </row>
    <row r="674" spans="1:12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2"/>
      <c r="L674" s="22"/>
    </row>
    <row r="675" spans="1:12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2"/>
      <c r="L675" s="22"/>
    </row>
    <row r="676" spans="1:12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2"/>
      <c r="L676" s="22"/>
    </row>
    <row r="677" spans="1:12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2"/>
      <c r="L677" s="22"/>
    </row>
    <row r="678" spans="1:12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2"/>
      <c r="L678" s="22"/>
    </row>
    <row r="679" spans="1:12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2"/>
      <c r="L679" s="22"/>
    </row>
    <row r="680" spans="1:12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2"/>
      <c r="L680" s="22"/>
    </row>
    <row r="681" spans="1:12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2"/>
      <c r="L681" s="22"/>
    </row>
    <row r="682" spans="1:1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2"/>
      <c r="L682" s="22"/>
    </row>
    <row r="683" spans="1:12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2"/>
      <c r="L683" s="22"/>
    </row>
    <row r="684" spans="1:12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2"/>
      <c r="L684" s="22"/>
    </row>
    <row r="685" spans="1:12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2"/>
      <c r="L685" s="22"/>
    </row>
    <row r="686" spans="1:12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2"/>
      <c r="L686" s="22"/>
    </row>
    <row r="687" spans="1:12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2"/>
      <c r="L687" s="22"/>
    </row>
    <row r="688" spans="1:12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2"/>
      <c r="L688" s="22"/>
    </row>
    <row r="689" spans="1:12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2"/>
      <c r="L689" s="22"/>
    </row>
    <row r="690" spans="1:12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2"/>
      <c r="L690" s="22"/>
    </row>
    <row r="691" spans="1:12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2"/>
      <c r="L691" s="22"/>
    </row>
    <row r="692" spans="1:1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2"/>
      <c r="L692" s="22"/>
    </row>
    <row r="693" spans="1:12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2"/>
      <c r="L693" s="22"/>
    </row>
    <row r="694" spans="1:12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2"/>
      <c r="L694" s="22"/>
    </row>
    <row r="695" spans="1:12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2"/>
      <c r="L695" s="22"/>
    </row>
    <row r="696" spans="1:12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2"/>
      <c r="L696" s="22"/>
    </row>
    <row r="697" spans="1:12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2"/>
      <c r="L697" s="22"/>
    </row>
    <row r="698" spans="1:12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2"/>
      <c r="L698" s="22"/>
    </row>
    <row r="699" spans="1:12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2"/>
      <c r="L699" s="22"/>
    </row>
    <row r="700" spans="1:12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2"/>
      <c r="L700" s="22"/>
    </row>
    <row r="701" spans="1:12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2"/>
      <c r="L701" s="22"/>
    </row>
    <row r="702" spans="1:1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2"/>
      <c r="L702" s="22"/>
    </row>
    <row r="703" spans="1:12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2"/>
      <c r="L703" s="22"/>
    </row>
    <row r="704" spans="1:12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2"/>
      <c r="L704" s="22"/>
    </row>
    <row r="705" spans="1:12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2"/>
      <c r="L705" s="22"/>
    </row>
    <row r="706" spans="1:12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2"/>
      <c r="L706" s="22"/>
    </row>
    <row r="707" spans="1:12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2"/>
      <c r="L707" s="22"/>
    </row>
    <row r="708" spans="1:12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2"/>
      <c r="L708" s="22"/>
    </row>
    <row r="709" spans="1:12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2"/>
      <c r="L709" s="22"/>
    </row>
    <row r="710" spans="1:12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2"/>
      <c r="L710" s="22"/>
    </row>
    <row r="711" spans="1:12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2"/>
      <c r="L711" s="22"/>
    </row>
    <row r="712" spans="1: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2"/>
      <c r="L712" s="22"/>
    </row>
    <row r="713" spans="1:12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2"/>
      <c r="L713" s="22"/>
    </row>
    <row r="714" spans="1:12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2"/>
      <c r="L714" s="22"/>
    </row>
    <row r="715" spans="1:12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2"/>
      <c r="L715" s="22"/>
    </row>
    <row r="716" spans="1:12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2"/>
      <c r="L716" s="22"/>
    </row>
    <row r="717" spans="1:12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2"/>
      <c r="L717" s="22"/>
    </row>
    <row r="718" spans="1:12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2"/>
      <c r="L718" s="22"/>
    </row>
    <row r="719" spans="1:12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2"/>
      <c r="L719" s="22"/>
    </row>
    <row r="720" spans="1:12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2"/>
      <c r="L720" s="22"/>
    </row>
    <row r="721" spans="1:12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2"/>
      <c r="L721" s="22"/>
    </row>
    <row r="722" spans="1:1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2"/>
      <c r="L722" s="22"/>
    </row>
    <row r="723" spans="1:12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2"/>
      <c r="L723" s="22"/>
    </row>
    <row r="724" spans="1:12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2"/>
      <c r="L724" s="22"/>
    </row>
    <row r="725" spans="1:12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2"/>
      <c r="L725" s="22"/>
    </row>
    <row r="726" spans="1:12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2"/>
      <c r="L726" s="22"/>
    </row>
    <row r="727" spans="1:12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2"/>
      <c r="L727" s="22"/>
    </row>
    <row r="728" spans="1:12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2"/>
      <c r="L728" s="22"/>
    </row>
    <row r="729" spans="1:12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2"/>
      <c r="L729" s="22"/>
    </row>
    <row r="730" spans="1:12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2"/>
      <c r="L730" s="22"/>
    </row>
    <row r="731" spans="1:12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2"/>
      <c r="L731" s="22"/>
    </row>
    <row r="732" spans="1:1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2"/>
      <c r="L732" s="22"/>
    </row>
    <row r="733" spans="1:12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2"/>
      <c r="L733" s="22"/>
    </row>
    <row r="734" spans="1:12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2"/>
      <c r="L734" s="22"/>
    </row>
    <row r="735" spans="1:12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2"/>
      <c r="L735" s="22"/>
    </row>
    <row r="736" spans="1:12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2"/>
      <c r="L736" s="22"/>
    </row>
    <row r="737" spans="1:12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2"/>
      <c r="L737" s="22"/>
    </row>
    <row r="738" spans="1:12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2"/>
      <c r="L738" s="22"/>
    </row>
    <row r="739" spans="1:12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2"/>
      <c r="L739" s="22"/>
    </row>
    <row r="740" spans="1:12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2"/>
      <c r="L740" s="22"/>
    </row>
    <row r="741" spans="1:12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2"/>
      <c r="L741" s="22"/>
    </row>
    <row r="742" spans="1:1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2"/>
      <c r="L742" s="22"/>
    </row>
    <row r="743" spans="1:12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2"/>
      <c r="L743" s="22"/>
    </row>
    <row r="744" spans="1:12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2"/>
      <c r="L744" s="22"/>
    </row>
    <row r="745" spans="1:12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2"/>
      <c r="L745" s="22"/>
    </row>
    <row r="746" spans="1:12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2"/>
      <c r="L746" s="22"/>
    </row>
    <row r="747" spans="1:12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2"/>
      <c r="L747" s="22"/>
    </row>
    <row r="748" spans="1:12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2"/>
      <c r="L748" s="22"/>
    </row>
    <row r="749" spans="1:12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2"/>
      <c r="L749" s="22"/>
    </row>
    <row r="750" spans="1:12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2"/>
      <c r="L750" s="22"/>
    </row>
    <row r="751" spans="1:12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2"/>
      <c r="L751" s="22"/>
    </row>
    <row r="752" spans="1:1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2"/>
      <c r="L752" s="22"/>
    </row>
    <row r="753" spans="1:12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2"/>
      <c r="L753" s="22"/>
    </row>
    <row r="754" spans="1:12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2"/>
      <c r="L754" s="22"/>
    </row>
    <row r="755" spans="1:12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2"/>
      <c r="L755" s="22"/>
    </row>
    <row r="756" spans="1:12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2"/>
      <c r="L756" s="22"/>
    </row>
    <row r="757" spans="1:12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2"/>
      <c r="L757" s="22"/>
    </row>
    <row r="758" spans="1:12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2"/>
      <c r="L758" s="22"/>
    </row>
    <row r="759" spans="1:12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2"/>
      <c r="L759" s="22"/>
    </row>
    <row r="760" spans="1:12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2"/>
      <c r="L760" s="22"/>
    </row>
    <row r="761" spans="1:12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2"/>
      <c r="L761" s="22"/>
    </row>
    <row r="762" spans="1:1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2"/>
      <c r="L762" s="22"/>
    </row>
    <row r="763" spans="1:12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2"/>
      <c r="L763" s="22"/>
    </row>
    <row r="764" spans="1:12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2"/>
      <c r="L764" s="22"/>
    </row>
    <row r="765" spans="1:12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2"/>
      <c r="L765" s="22"/>
    </row>
    <row r="766" spans="1:12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2"/>
      <c r="L766" s="22"/>
    </row>
    <row r="767" spans="1:12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2"/>
      <c r="L767" s="22"/>
    </row>
    <row r="768" spans="1:12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2"/>
      <c r="L768" s="22"/>
    </row>
    <row r="769" spans="1:12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2"/>
      <c r="L769" s="22"/>
    </row>
    <row r="770" spans="1:12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2"/>
      <c r="L770" s="22"/>
    </row>
    <row r="771" spans="1:12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2"/>
      <c r="L771" s="22"/>
    </row>
    <row r="772" spans="1:1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2"/>
      <c r="L772" s="22"/>
    </row>
    <row r="773" spans="1:12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2"/>
      <c r="L773" s="22"/>
    </row>
    <row r="774" spans="1:12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2"/>
      <c r="L774" s="22"/>
    </row>
    <row r="775" spans="1:12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2"/>
      <c r="L775" s="22"/>
    </row>
    <row r="776" spans="1:12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2"/>
      <c r="L776" s="22"/>
    </row>
    <row r="777" spans="1:12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2"/>
      <c r="L777" s="22"/>
    </row>
    <row r="778" spans="1:12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2"/>
      <c r="L778" s="22"/>
    </row>
    <row r="779" spans="1:12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2"/>
      <c r="L779" s="22"/>
    </row>
    <row r="780" spans="1:12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2"/>
      <c r="L780" s="22"/>
    </row>
    <row r="781" spans="1:12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2"/>
      <c r="L781" s="22"/>
    </row>
    <row r="782" spans="1:1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2"/>
      <c r="L782" s="22"/>
    </row>
    <row r="783" spans="1:12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2"/>
      <c r="L783" s="22"/>
    </row>
    <row r="784" spans="1:12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2"/>
      <c r="L784" s="22"/>
    </row>
    <row r="785" spans="1:12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2"/>
      <c r="L785" s="22"/>
    </row>
    <row r="786" spans="1:12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2"/>
      <c r="L786" s="22"/>
    </row>
    <row r="787" spans="1:12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2"/>
      <c r="L787" s="22"/>
    </row>
    <row r="788" spans="1:12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2"/>
      <c r="L788" s="22"/>
    </row>
    <row r="789" spans="1:12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2"/>
      <c r="L789" s="22"/>
    </row>
    <row r="790" spans="1:12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2"/>
      <c r="L790" s="22"/>
    </row>
    <row r="791" spans="1:12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2"/>
      <c r="L791" s="22"/>
    </row>
    <row r="792" spans="1:1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2"/>
      <c r="L792" s="22"/>
    </row>
    <row r="793" spans="1:12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2"/>
      <c r="L793" s="22"/>
    </row>
    <row r="794" spans="1:12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2"/>
      <c r="L794" s="22"/>
    </row>
    <row r="795" spans="1:12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2"/>
      <c r="L795" s="22"/>
    </row>
    <row r="796" spans="1:12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2"/>
      <c r="L796" s="22"/>
    </row>
    <row r="797" spans="1:12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2"/>
      <c r="L797" s="22"/>
    </row>
    <row r="798" spans="1:12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2"/>
      <c r="L798" s="22"/>
    </row>
    <row r="799" spans="1:12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2"/>
      <c r="L799" s="22"/>
    </row>
    <row r="800" spans="1:12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2"/>
      <c r="L800" s="22"/>
    </row>
    <row r="801" spans="1:12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2"/>
      <c r="L801" s="22"/>
    </row>
    <row r="802" spans="1:1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2"/>
      <c r="L802" s="22"/>
    </row>
    <row r="803" spans="1:12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2"/>
      <c r="L803" s="22"/>
    </row>
    <row r="804" spans="1:12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2"/>
      <c r="L804" s="22"/>
    </row>
    <row r="805" spans="1:12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2"/>
      <c r="L805" s="22"/>
    </row>
    <row r="806" spans="1:12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2"/>
      <c r="L806" s="22"/>
    </row>
    <row r="807" spans="1:12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2"/>
      <c r="L807" s="22"/>
    </row>
    <row r="808" spans="1:12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2"/>
      <c r="L808" s="22"/>
    </row>
    <row r="809" spans="1:12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2"/>
      <c r="L809" s="22"/>
    </row>
    <row r="810" spans="1:12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2"/>
      <c r="L810" s="22"/>
    </row>
    <row r="811" spans="1:12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2"/>
      <c r="L811" s="22"/>
    </row>
    <row r="812" spans="1: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2"/>
      <c r="L812" s="22"/>
    </row>
    <row r="813" spans="1:12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2"/>
      <c r="L813" s="22"/>
    </row>
    <row r="814" spans="1:12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2"/>
      <c r="L814" s="22"/>
    </row>
    <row r="815" spans="1:12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2"/>
      <c r="L815" s="22"/>
    </row>
    <row r="816" spans="1:12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2"/>
      <c r="L816" s="22"/>
    </row>
    <row r="817" spans="1:12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2"/>
      <c r="L817" s="22"/>
    </row>
    <row r="818" spans="1:12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2"/>
      <c r="L818" s="22"/>
    </row>
    <row r="819" spans="1:12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2"/>
      <c r="L819" s="22"/>
    </row>
    <row r="820" spans="1:12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2"/>
      <c r="L820" s="22"/>
    </row>
    <row r="821" spans="1:12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2"/>
      <c r="L821" s="22"/>
    </row>
    <row r="822" spans="1:1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2"/>
      <c r="L822" s="22"/>
    </row>
    <row r="823" spans="1:12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2"/>
      <c r="L823" s="22"/>
    </row>
    <row r="824" spans="1:12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2"/>
      <c r="L824" s="22"/>
    </row>
    <row r="825" spans="1:12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2"/>
      <c r="L825" s="22"/>
    </row>
    <row r="826" spans="1:12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2"/>
      <c r="L826" s="22"/>
    </row>
    <row r="827" spans="1:12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2"/>
      <c r="L827" s="22"/>
    </row>
    <row r="828" spans="1:12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2"/>
      <c r="L828" s="22"/>
    </row>
    <row r="829" spans="1:12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2"/>
      <c r="L829" s="22"/>
    </row>
    <row r="830" spans="1:12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2"/>
      <c r="L830" s="22"/>
    </row>
    <row r="831" spans="1:12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2"/>
      <c r="L831" s="22"/>
    </row>
    <row r="832" spans="1:1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2"/>
      <c r="L832" s="22"/>
    </row>
    <row r="833" spans="1:12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2"/>
      <c r="L833" s="22"/>
    </row>
    <row r="834" spans="1:12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2"/>
      <c r="L834" s="22"/>
    </row>
    <row r="835" spans="1:12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2"/>
      <c r="L835" s="22"/>
    </row>
    <row r="836" spans="1:12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2"/>
      <c r="L836" s="22"/>
    </row>
    <row r="837" spans="1:12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2"/>
      <c r="L837" s="22"/>
    </row>
    <row r="838" spans="1:12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2"/>
      <c r="L838" s="22"/>
    </row>
    <row r="839" spans="1:12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2"/>
      <c r="L839" s="22"/>
    </row>
    <row r="840" spans="1:12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2"/>
      <c r="L840" s="22"/>
    </row>
    <row r="841" spans="1:12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2"/>
      <c r="L841" s="22"/>
    </row>
    <row r="842" spans="1:1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2"/>
      <c r="L842" s="22"/>
    </row>
    <row r="843" spans="1:12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2"/>
      <c r="L843" s="22"/>
    </row>
    <row r="844" spans="1:12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2"/>
      <c r="L844" s="22"/>
    </row>
    <row r="845" spans="1:12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2"/>
      <c r="L845" s="22"/>
    </row>
    <row r="846" spans="1:12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2"/>
      <c r="L846" s="22"/>
    </row>
    <row r="847" spans="1:12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2"/>
      <c r="L847" s="22"/>
    </row>
    <row r="848" spans="1:12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2"/>
      <c r="L848" s="22"/>
    </row>
    <row r="849" spans="1:12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2"/>
      <c r="L849" s="22"/>
    </row>
    <row r="850" spans="1:12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2"/>
      <c r="L850" s="22"/>
    </row>
    <row r="851" spans="1:12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2"/>
      <c r="L851" s="22"/>
    </row>
    <row r="852" spans="1:1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2"/>
      <c r="L852" s="22"/>
    </row>
    <row r="853" spans="1:12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2"/>
      <c r="L853" s="22"/>
    </row>
    <row r="854" spans="1:12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2"/>
      <c r="L854" s="22"/>
    </row>
    <row r="855" spans="1:12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2"/>
      <c r="L855" s="22"/>
    </row>
    <row r="856" spans="1:12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2"/>
      <c r="L856" s="22"/>
    </row>
    <row r="857" spans="1:12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2"/>
      <c r="L857" s="22"/>
    </row>
    <row r="858" spans="1:12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2"/>
      <c r="L858" s="22"/>
    </row>
    <row r="859" spans="1:12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2"/>
      <c r="L859" s="22"/>
    </row>
    <row r="860" spans="1:12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2"/>
      <c r="L860" s="22"/>
    </row>
    <row r="861" spans="1:12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2"/>
      <c r="L861" s="22"/>
    </row>
    <row r="862" spans="1:1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2"/>
      <c r="L862" s="22"/>
    </row>
    <row r="863" spans="1:12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2"/>
      <c r="L863" s="22"/>
    </row>
    <row r="864" spans="1:12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2"/>
      <c r="L864" s="22"/>
    </row>
    <row r="865" spans="1:12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2"/>
      <c r="L865" s="22"/>
    </row>
    <row r="866" spans="1:12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2"/>
      <c r="L866" s="22"/>
    </row>
    <row r="867" spans="1:12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2"/>
      <c r="L867" s="22"/>
    </row>
    <row r="868" spans="1:12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2"/>
      <c r="L868" s="22"/>
    </row>
    <row r="869" spans="1:12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2"/>
      <c r="L869" s="22"/>
    </row>
    <row r="870" spans="1:12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2"/>
      <c r="L870" s="22"/>
    </row>
    <row r="871" spans="1:12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2"/>
      <c r="L871" s="22"/>
    </row>
    <row r="872" spans="1:1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2"/>
      <c r="L872" s="22"/>
    </row>
    <row r="873" spans="1:12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2"/>
      <c r="L873" s="22"/>
    </row>
    <row r="874" spans="1:12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2"/>
      <c r="L874" s="22"/>
    </row>
    <row r="875" spans="1:12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2"/>
      <c r="L875" s="22"/>
    </row>
    <row r="876" spans="1:12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2"/>
      <c r="L876" s="22"/>
    </row>
    <row r="877" spans="1:12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2"/>
      <c r="L877" s="22"/>
    </row>
    <row r="878" spans="1:12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2"/>
      <c r="L878" s="22"/>
    </row>
    <row r="879" spans="1:12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2"/>
      <c r="L879" s="22"/>
    </row>
    <row r="880" spans="1:12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2"/>
      <c r="L880" s="22"/>
    </row>
    <row r="881" spans="1:12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2"/>
      <c r="L881" s="22"/>
    </row>
    <row r="882" spans="1:1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2"/>
      <c r="L882" s="22"/>
    </row>
    <row r="883" spans="1:12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2"/>
      <c r="L883" s="22"/>
    </row>
    <row r="884" spans="1:12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2"/>
      <c r="L884" s="22"/>
    </row>
    <row r="885" spans="1:12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2"/>
      <c r="L885" s="22"/>
    </row>
    <row r="886" spans="1:12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2"/>
      <c r="L886" s="22"/>
    </row>
    <row r="887" spans="1:12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2"/>
      <c r="L887" s="22"/>
    </row>
    <row r="888" spans="1:12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2"/>
      <c r="L888" s="22"/>
    </row>
    <row r="889" spans="1:12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2"/>
      <c r="L889" s="22"/>
    </row>
    <row r="890" spans="1:12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2"/>
      <c r="L890" s="22"/>
    </row>
    <row r="891" spans="1:12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2"/>
      <c r="L891" s="22"/>
    </row>
    <row r="892" spans="1:1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2"/>
      <c r="L892" s="22"/>
    </row>
    <row r="893" spans="1:12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2"/>
      <c r="L893" s="22"/>
    </row>
    <row r="894" spans="1:12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2"/>
      <c r="L894" s="22"/>
    </row>
    <row r="895" spans="1:12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2"/>
      <c r="L895" s="22"/>
    </row>
    <row r="896" spans="1:12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2"/>
      <c r="L896" s="22"/>
    </row>
    <row r="897" spans="1:12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2"/>
      <c r="L897" s="22"/>
    </row>
    <row r="898" spans="1:12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2"/>
      <c r="L898" s="22"/>
    </row>
    <row r="899" spans="1:12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2"/>
      <c r="L899" s="22"/>
    </row>
    <row r="900" spans="1:12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2"/>
      <c r="L900" s="22"/>
    </row>
    <row r="901" spans="1:12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2"/>
      <c r="L901" s="22"/>
    </row>
    <row r="902" spans="1:1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2"/>
      <c r="L902" s="22"/>
    </row>
    <row r="903" spans="1:12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2"/>
      <c r="L903" s="22"/>
    </row>
    <row r="904" spans="1:12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2"/>
      <c r="L904" s="22"/>
    </row>
    <row r="905" spans="1:12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2"/>
      <c r="L905" s="22"/>
    </row>
    <row r="906" spans="1:12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2"/>
      <c r="L906" s="22"/>
    </row>
    <row r="907" spans="1:12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2"/>
      <c r="L907" s="22"/>
    </row>
    <row r="908" spans="1:12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2"/>
      <c r="L908" s="22"/>
    </row>
    <row r="909" spans="1:12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2"/>
      <c r="L909" s="22"/>
    </row>
    <row r="910" spans="1:12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2"/>
      <c r="L910" s="22"/>
    </row>
    <row r="911" spans="1:12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2"/>
      <c r="L911" s="22"/>
    </row>
    <row r="912" spans="1: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2"/>
      <c r="L912" s="22"/>
    </row>
    <row r="913" spans="1:12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2"/>
      <c r="L913" s="22"/>
    </row>
    <row r="914" spans="1:12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2"/>
      <c r="L914" s="22"/>
    </row>
    <row r="915" spans="1:12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2"/>
      <c r="L915" s="22"/>
    </row>
    <row r="916" spans="1:12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2"/>
      <c r="L916" s="22"/>
    </row>
    <row r="917" spans="1:12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2"/>
      <c r="L917" s="22"/>
    </row>
    <row r="918" spans="1:12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2"/>
      <c r="L918" s="22"/>
    </row>
    <row r="919" spans="1:12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2"/>
      <c r="L919" s="22"/>
    </row>
    <row r="920" spans="1:12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2"/>
      <c r="L920" s="22"/>
    </row>
    <row r="921" spans="1:12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2"/>
      <c r="L921" s="22"/>
    </row>
    <row r="922" spans="1:1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2"/>
      <c r="L922" s="22"/>
    </row>
    <row r="923" spans="1:12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2"/>
      <c r="L923" s="22"/>
    </row>
    <row r="924" spans="1:12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2"/>
      <c r="L924" s="22"/>
    </row>
    <row r="925" spans="1:12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2"/>
      <c r="L925" s="22"/>
    </row>
    <row r="926" spans="1:12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2"/>
      <c r="L926" s="22"/>
    </row>
    <row r="927" spans="1:12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2"/>
      <c r="L927" s="22"/>
    </row>
    <row r="928" spans="1:12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2"/>
      <c r="L928" s="22"/>
    </row>
    <row r="929" spans="1:12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2"/>
      <c r="L929" s="22"/>
    </row>
    <row r="930" spans="1:12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2"/>
      <c r="L930" s="22"/>
    </row>
    <row r="931" spans="1:12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2"/>
      <c r="L931" s="22"/>
    </row>
    <row r="932" spans="1:1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2"/>
      <c r="L932" s="22"/>
    </row>
    <row r="933" spans="1:12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2"/>
      <c r="L933" s="22"/>
    </row>
    <row r="934" spans="1:12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2"/>
      <c r="L934" s="22"/>
    </row>
    <row r="935" spans="1:12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2"/>
      <c r="L935" s="22"/>
    </row>
    <row r="936" spans="1:12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2"/>
      <c r="L936" s="22"/>
    </row>
    <row r="937" spans="1:12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2"/>
      <c r="L937" s="22"/>
    </row>
    <row r="938" spans="1:12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2"/>
      <c r="L938" s="22"/>
    </row>
    <row r="939" spans="1:12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2"/>
      <c r="L939" s="22"/>
    </row>
    <row r="940" spans="1:12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2"/>
      <c r="L940" s="22"/>
    </row>
    <row r="941" spans="1:12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2"/>
      <c r="L941" s="22"/>
    </row>
    <row r="942" spans="1:1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2"/>
      <c r="L942" s="22"/>
    </row>
    <row r="943" spans="1:12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2"/>
      <c r="L943" s="22"/>
    </row>
    <row r="944" spans="1:12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2"/>
      <c r="L944" s="22"/>
    </row>
    <row r="945" spans="1:12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2"/>
      <c r="L945" s="22"/>
    </row>
    <row r="946" spans="1:12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2"/>
      <c r="L946" s="22"/>
    </row>
    <row r="947" spans="1:12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2"/>
      <c r="L947" s="22"/>
    </row>
    <row r="948" spans="1:12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2"/>
      <c r="L948" s="22"/>
    </row>
    <row r="949" spans="1:12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2"/>
      <c r="L949" s="22"/>
    </row>
    <row r="950" spans="1:12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2"/>
      <c r="L950" s="22"/>
    </row>
    <row r="951" spans="1:12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2"/>
      <c r="L951" s="22"/>
    </row>
    <row r="952" spans="1:1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2"/>
      <c r="L952" s="22"/>
    </row>
    <row r="953" spans="1:12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2"/>
      <c r="L953" s="22"/>
    </row>
    <row r="954" spans="1:12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2"/>
      <c r="L954" s="22"/>
    </row>
    <row r="955" spans="1:12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2"/>
      <c r="L955" s="22"/>
    </row>
    <row r="956" spans="1:12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2"/>
      <c r="L956" s="22"/>
    </row>
    <row r="957" spans="1:12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2"/>
      <c r="L957" s="22"/>
    </row>
    <row r="958" spans="1:12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2"/>
      <c r="L958" s="22"/>
    </row>
    <row r="959" spans="1:12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2"/>
      <c r="L959" s="22"/>
    </row>
    <row r="960" spans="1:12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2"/>
      <c r="L960" s="22"/>
    </row>
    <row r="961" spans="1:12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2"/>
      <c r="L961" s="22"/>
    </row>
    <row r="962" spans="1:1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2"/>
      <c r="L962" s="22"/>
    </row>
    <row r="963" spans="1:12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2"/>
      <c r="L963" s="22"/>
    </row>
    <row r="964" spans="1:12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2"/>
      <c r="L964" s="22"/>
    </row>
    <row r="965" spans="1:12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2"/>
      <c r="L965" s="22"/>
    </row>
    <row r="966" spans="1:12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2"/>
      <c r="L966" s="22"/>
    </row>
    <row r="967" spans="1:12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2"/>
      <c r="L967" s="22"/>
    </row>
    <row r="968" spans="1:12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2"/>
      <c r="L968" s="22"/>
    </row>
    <row r="969" spans="1:12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2"/>
      <c r="L969" s="22"/>
    </row>
    <row r="970" spans="1:12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2"/>
      <c r="L970" s="22"/>
    </row>
  </sheetData>
  <mergeCells count="49">
    <mergeCell ref="B66:E66"/>
    <mergeCell ref="B67:E67"/>
    <mergeCell ref="F60:I60"/>
    <mergeCell ref="F61:I61"/>
    <mergeCell ref="F63:I63"/>
    <mergeCell ref="F64:I64"/>
    <mergeCell ref="F65:I65"/>
    <mergeCell ref="K3:K4"/>
    <mergeCell ref="B4:I4"/>
    <mergeCell ref="B28:E28"/>
    <mergeCell ref="F28:I28"/>
    <mergeCell ref="B32:I32"/>
    <mergeCell ref="F58:I58"/>
    <mergeCell ref="F59:I59"/>
    <mergeCell ref="B56:E56"/>
    <mergeCell ref="B73:I73"/>
    <mergeCell ref="B2:I2"/>
    <mergeCell ref="D42:D43"/>
    <mergeCell ref="G42:G43"/>
    <mergeCell ref="E42:E43"/>
    <mergeCell ref="F42:F43"/>
    <mergeCell ref="B45:E45"/>
    <mergeCell ref="F45:I45"/>
    <mergeCell ref="B47:E47"/>
    <mergeCell ref="F47:I47"/>
    <mergeCell ref="B50:I50"/>
    <mergeCell ref="F66:I66"/>
    <mergeCell ref="F67:I67"/>
    <mergeCell ref="F52:I52"/>
    <mergeCell ref="F53:I53"/>
    <mergeCell ref="F54:I54"/>
    <mergeCell ref="F55:I55"/>
    <mergeCell ref="F56:I56"/>
    <mergeCell ref="A58:A61"/>
    <mergeCell ref="B79:C79"/>
    <mergeCell ref="B82:C82"/>
    <mergeCell ref="A52:A55"/>
    <mergeCell ref="B52:E52"/>
    <mergeCell ref="B53:E53"/>
    <mergeCell ref="B54:E54"/>
    <mergeCell ref="B55:E55"/>
    <mergeCell ref="B58:E58"/>
    <mergeCell ref="B59:E59"/>
    <mergeCell ref="B60:E60"/>
    <mergeCell ref="B61:E61"/>
    <mergeCell ref="A63:A66"/>
    <mergeCell ref="B63:E63"/>
    <mergeCell ref="B64:E64"/>
    <mergeCell ref="B65:E65"/>
  </mergeCells>
  <printOptions horizontalCentered="1"/>
  <pageMargins left="0.23622047244094491" right="0.23622047244094491" top="0.74803149606299213" bottom="0.27559055118110237" header="0" footer="0"/>
  <pageSetup paperSize="9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4F6A7-3140-4439-9FC0-FC48EE107ADF}">
  <sheetPr>
    <tabColor rgb="FFFBB800"/>
    <pageSetUpPr fitToPage="1"/>
  </sheetPr>
  <dimension ref="A1:L970"/>
  <sheetViews>
    <sheetView showGridLines="0" workbookViewId="0">
      <selection activeCell="M67" sqref="M67"/>
    </sheetView>
  </sheetViews>
  <sheetFormatPr baseColWidth="10" defaultColWidth="12.6640625" defaultRowHeight="15" customHeight="1"/>
  <cols>
    <col min="1" max="1" width="10.33203125" customWidth="1"/>
    <col min="2" max="2" width="16.6640625" customWidth="1"/>
    <col min="3" max="3" width="12.83203125" customWidth="1"/>
    <col min="4" max="4" width="21.1640625" customWidth="1"/>
    <col min="5" max="5" width="15.1640625" customWidth="1"/>
    <col min="6" max="6" width="20.83203125" customWidth="1"/>
    <col min="7" max="7" width="12.83203125" customWidth="1"/>
    <col min="8" max="8" width="23.1640625" customWidth="1"/>
    <col min="9" max="9" width="12.83203125" customWidth="1"/>
    <col min="10" max="10" width="1.1640625" customWidth="1"/>
    <col min="11" max="11" width="11.1640625" customWidth="1"/>
    <col min="12" max="12" width="1.33203125" customWidth="1"/>
  </cols>
  <sheetData>
    <row r="1" spans="1:12" ht="17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45" customHeight="1">
      <c r="A2" s="4"/>
      <c r="B2" s="96" t="s">
        <v>108</v>
      </c>
      <c r="C2" s="97"/>
      <c r="D2" s="97"/>
      <c r="E2" s="97"/>
      <c r="F2" s="97"/>
      <c r="G2" s="97"/>
      <c r="H2" s="97"/>
      <c r="I2" s="98"/>
      <c r="J2" s="5"/>
      <c r="K2" s="21" t="s">
        <v>46</v>
      </c>
      <c r="L2" s="22"/>
    </row>
    <row r="3" spans="1:12" ht="7.5" customHeight="1">
      <c r="A3" s="2"/>
      <c r="B3" s="1"/>
      <c r="C3" s="1"/>
      <c r="D3" s="1"/>
      <c r="E3" s="7"/>
      <c r="F3" s="2"/>
      <c r="G3" s="2"/>
      <c r="H3" s="2"/>
      <c r="I3" s="2"/>
      <c r="J3" s="2"/>
      <c r="K3" s="127"/>
      <c r="L3" s="22"/>
    </row>
    <row r="4" spans="1:12" ht="24" customHeight="1">
      <c r="A4" s="4"/>
      <c r="B4" s="99" t="s">
        <v>23</v>
      </c>
      <c r="C4" s="100"/>
      <c r="D4" s="100"/>
      <c r="E4" s="100"/>
      <c r="F4" s="100"/>
      <c r="G4" s="100"/>
      <c r="H4" s="100"/>
      <c r="I4" s="101"/>
      <c r="J4" s="5"/>
      <c r="K4" s="95"/>
      <c r="L4" s="22"/>
    </row>
    <row r="5" spans="1:12" ht="7.5" customHeight="1">
      <c r="A5" s="2"/>
      <c r="B5" s="1"/>
      <c r="C5" s="6"/>
      <c r="D5" s="1"/>
      <c r="E5" s="7"/>
      <c r="F5" s="2"/>
      <c r="G5" s="2"/>
      <c r="H5" s="2"/>
      <c r="I5" s="2"/>
      <c r="J5" s="2"/>
      <c r="K5" s="22"/>
      <c r="L5" s="22"/>
    </row>
    <row r="6" spans="1:12" ht="22.5" customHeight="1">
      <c r="A6" s="8"/>
      <c r="B6" s="23" t="s">
        <v>0</v>
      </c>
      <c r="C6" s="24" t="s">
        <v>1</v>
      </c>
      <c r="D6" s="23" t="s">
        <v>11</v>
      </c>
      <c r="E6" s="24" t="s">
        <v>1</v>
      </c>
      <c r="F6" s="23" t="s">
        <v>2</v>
      </c>
      <c r="G6" s="24" t="s">
        <v>1</v>
      </c>
      <c r="H6" s="23" t="s">
        <v>12</v>
      </c>
      <c r="I6" s="24" t="s">
        <v>1</v>
      </c>
      <c r="J6" s="8"/>
      <c r="K6" s="22"/>
      <c r="L6" s="22"/>
    </row>
    <row r="7" spans="1:12" ht="22.5" customHeight="1">
      <c r="A7" s="2"/>
      <c r="B7" s="25" t="s">
        <v>8</v>
      </c>
      <c r="C7" s="26"/>
      <c r="D7" s="25" t="s">
        <v>24</v>
      </c>
      <c r="E7" s="10"/>
      <c r="F7" s="25" t="s">
        <v>10</v>
      </c>
      <c r="G7" s="26"/>
      <c r="H7" s="25" t="s">
        <v>109</v>
      </c>
      <c r="I7" s="10"/>
      <c r="J7" s="2"/>
      <c r="K7" s="22"/>
      <c r="L7" s="27"/>
    </row>
    <row r="8" spans="1:12" ht="22.5" customHeight="1">
      <c r="A8" s="2"/>
      <c r="B8" s="25" t="s">
        <v>9</v>
      </c>
      <c r="C8" s="26"/>
      <c r="D8" s="25" t="s">
        <v>25</v>
      </c>
      <c r="E8" s="10"/>
      <c r="F8" s="25" t="s">
        <v>47</v>
      </c>
      <c r="G8" s="26"/>
      <c r="H8" s="25" t="s">
        <v>15</v>
      </c>
      <c r="I8" s="10"/>
      <c r="J8" s="2"/>
      <c r="L8" s="27"/>
    </row>
    <row r="9" spans="1:12" ht="22.5" customHeight="1">
      <c r="A9" s="2"/>
      <c r="B9" s="25" t="s">
        <v>5</v>
      </c>
      <c r="C9" s="26"/>
      <c r="D9" s="25" t="s">
        <v>13</v>
      </c>
      <c r="E9" s="10"/>
      <c r="F9" s="25" t="s">
        <v>48</v>
      </c>
      <c r="G9" s="26"/>
      <c r="H9" s="25" t="s">
        <v>110</v>
      </c>
      <c r="I9" s="10"/>
      <c r="J9" s="2"/>
      <c r="K9" s="28"/>
      <c r="L9" s="27"/>
    </row>
    <row r="10" spans="1:12" ht="22.5" customHeight="1">
      <c r="A10" s="2"/>
      <c r="B10" s="25" t="s">
        <v>7</v>
      </c>
      <c r="C10" s="26"/>
      <c r="D10" s="25"/>
      <c r="E10" s="10"/>
      <c r="F10" s="25" t="s">
        <v>3</v>
      </c>
      <c r="G10" s="26"/>
      <c r="H10" s="25"/>
      <c r="I10" s="10"/>
      <c r="J10" s="2"/>
      <c r="K10" s="29"/>
      <c r="L10" s="27"/>
    </row>
    <row r="11" spans="1:12" ht="22.5" customHeight="1">
      <c r="A11" s="2"/>
      <c r="B11" s="25"/>
      <c r="C11" s="26"/>
      <c r="D11" s="25"/>
      <c r="E11" s="10"/>
      <c r="F11" s="25" t="s">
        <v>49</v>
      </c>
      <c r="G11" s="26"/>
      <c r="H11" s="25"/>
      <c r="I11" s="10"/>
      <c r="J11" s="2"/>
      <c r="K11" s="30"/>
      <c r="L11" s="27"/>
    </row>
    <row r="12" spans="1:12" ht="22.5" customHeight="1">
      <c r="A12" s="2"/>
      <c r="B12" s="31"/>
      <c r="C12" s="32"/>
      <c r="D12" s="31" t="s">
        <v>6</v>
      </c>
      <c r="E12" s="33"/>
      <c r="F12" s="31"/>
      <c r="G12" s="32"/>
      <c r="H12" s="31"/>
      <c r="I12" s="33"/>
      <c r="J12" s="2"/>
      <c r="K12" s="34"/>
      <c r="L12" s="22"/>
    </row>
    <row r="13" spans="1:12" ht="22.5" customHeight="1">
      <c r="A13" s="8"/>
      <c r="B13" s="23" t="s">
        <v>20</v>
      </c>
      <c r="C13" s="24" t="s">
        <v>1</v>
      </c>
      <c r="D13" s="23" t="s">
        <v>17</v>
      </c>
      <c r="E13" s="24" t="s">
        <v>1</v>
      </c>
      <c r="F13" s="23" t="s">
        <v>14</v>
      </c>
      <c r="G13" s="24" t="s">
        <v>1</v>
      </c>
      <c r="H13" s="23" t="s">
        <v>26</v>
      </c>
      <c r="I13" s="24" t="s">
        <v>1</v>
      </c>
      <c r="J13" s="11"/>
      <c r="K13" s="22"/>
      <c r="L13" s="22"/>
    </row>
    <row r="14" spans="1:12" ht="22.5" customHeight="1">
      <c r="A14" s="2"/>
      <c r="B14" s="25" t="s">
        <v>21</v>
      </c>
      <c r="C14" s="26"/>
      <c r="D14" s="35" t="s">
        <v>50</v>
      </c>
      <c r="E14" s="36"/>
      <c r="F14" s="25" t="s">
        <v>18</v>
      </c>
      <c r="G14" s="26"/>
      <c r="H14" s="25" t="s">
        <v>28</v>
      </c>
      <c r="I14" s="37"/>
      <c r="J14" s="12"/>
      <c r="K14" s="22"/>
      <c r="L14" s="22"/>
    </row>
    <row r="15" spans="1:12" ht="22.5" customHeight="1">
      <c r="A15" s="2"/>
      <c r="B15" s="25" t="s">
        <v>27</v>
      </c>
      <c r="C15" s="26"/>
      <c r="D15" s="35" t="s">
        <v>29</v>
      </c>
      <c r="E15" s="36"/>
      <c r="F15" s="25" t="s">
        <v>30</v>
      </c>
      <c r="G15" s="26"/>
      <c r="H15" s="25" t="s">
        <v>31</v>
      </c>
      <c r="I15" s="37"/>
      <c r="J15" s="12"/>
      <c r="K15" s="27"/>
      <c r="L15" s="22"/>
    </row>
    <row r="16" spans="1:12" ht="22.5" customHeight="1">
      <c r="A16" s="2"/>
      <c r="B16" s="25"/>
      <c r="C16" s="26"/>
      <c r="D16" s="35" t="s">
        <v>51</v>
      </c>
      <c r="E16" s="36"/>
      <c r="F16" s="25" t="s">
        <v>19</v>
      </c>
      <c r="G16" s="26"/>
      <c r="H16" s="25" t="s">
        <v>32</v>
      </c>
      <c r="I16" s="37"/>
      <c r="J16" s="12"/>
      <c r="K16" s="27"/>
      <c r="L16" s="22"/>
    </row>
    <row r="17" spans="1:12" ht="22.5" customHeight="1">
      <c r="A17" s="2"/>
      <c r="B17" s="25"/>
      <c r="C17" s="26"/>
      <c r="D17" s="35"/>
      <c r="E17" s="36"/>
      <c r="F17" s="25" t="s">
        <v>16</v>
      </c>
      <c r="G17" s="26"/>
      <c r="H17" s="25" t="s">
        <v>52</v>
      </c>
      <c r="I17" s="37"/>
      <c r="J17" s="12"/>
      <c r="K17" s="27"/>
      <c r="L17" s="22"/>
    </row>
    <row r="18" spans="1:12" ht="22.5" customHeight="1">
      <c r="A18" s="2"/>
      <c r="B18" s="25" t="s">
        <v>6</v>
      </c>
      <c r="C18" s="26"/>
      <c r="D18" s="35"/>
      <c r="E18" s="36"/>
      <c r="F18" s="25"/>
      <c r="G18" s="26"/>
      <c r="H18" s="25" t="s">
        <v>53</v>
      </c>
      <c r="I18" s="37"/>
      <c r="J18" s="12"/>
      <c r="K18" s="27"/>
      <c r="L18" s="22"/>
    </row>
    <row r="19" spans="1:12" ht="22.5" customHeight="1">
      <c r="A19" s="2"/>
      <c r="B19" s="31"/>
      <c r="C19" s="32"/>
      <c r="D19" s="31"/>
      <c r="E19" s="32"/>
      <c r="F19" s="38"/>
      <c r="G19" s="39"/>
      <c r="H19" s="25" t="s">
        <v>54</v>
      </c>
      <c r="I19" s="40"/>
      <c r="J19" s="2"/>
      <c r="K19" s="22"/>
      <c r="L19" s="22"/>
    </row>
    <row r="20" spans="1:12" ht="22.5" customHeight="1">
      <c r="A20" s="8"/>
      <c r="B20" s="23" t="s">
        <v>35</v>
      </c>
      <c r="C20" s="24" t="s">
        <v>1</v>
      </c>
      <c r="D20" s="23" t="s">
        <v>36</v>
      </c>
      <c r="E20" s="24" t="s">
        <v>1</v>
      </c>
      <c r="F20" s="23" t="s">
        <v>55</v>
      </c>
      <c r="G20" s="24" t="s">
        <v>1</v>
      </c>
      <c r="H20" s="23" t="s">
        <v>56</v>
      </c>
      <c r="I20" s="24" t="s">
        <v>1</v>
      </c>
      <c r="J20" s="11"/>
      <c r="K20" s="27"/>
      <c r="L20" s="22"/>
    </row>
    <row r="21" spans="1:12" ht="22.5" customHeight="1">
      <c r="A21" s="2"/>
      <c r="B21" s="25" t="s">
        <v>57</v>
      </c>
      <c r="C21" s="10"/>
      <c r="D21" s="25" t="s">
        <v>22</v>
      </c>
      <c r="E21" s="10"/>
      <c r="F21" s="25" t="s">
        <v>33</v>
      </c>
      <c r="G21" s="26"/>
      <c r="H21" s="35"/>
      <c r="I21" s="36"/>
      <c r="J21" s="2"/>
      <c r="K21" s="27"/>
      <c r="L21" s="22"/>
    </row>
    <row r="22" spans="1:12" ht="22.5" customHeight="1">
      <c r="A22" s="2"/>
      <c r="B22" s="25" t="s">
        <v>58</v>
      </c>
      <c r="C22" s="10"/>
      <c r="D22" s="25" t="s">
        <v>59</v>
      </c>
      <c r="E22" s="10"/>
      <c r="F22" s="25" t="s">
        <v>60</v>
      </c>
      <c r="G22" s="26"/>
      <c r="H22" s="35"/>
      <c r="I22" s="36"/>
      <c r="J22" s="2"/>
      <c r="K22" s="22"/>
      <c r="L22" s="22"/>
    </row>
    <row r="23" spans="1:12" ht="22.5" customHeight="1">
      <c r="A23" s="2"/>
      <c r="B23" s="25" t="s">
        <v>6</v>
      </c>
      <c r="C23" s="10"/>
      <c r="D23" s="25" t="s">
        <v>37</v>
      </c>
      <c r="E23" s="10"/>
      <c r="F23" s="25" t="s">
        <v>34</v>
      </c>
      <c r="G23" s="26"/>
      <c r="H23" s="35"/>
      <c r="I23" s="36"/>
      <c r="J23" s="2"/>
      <c r="K23" s="22"/>
      <c r="L23" s="22"/>
    </row>
    <row r="24" spans="1:12" ht="22.5" customHeight="1">
      <c r="A24" s="2"/>
      <c r="B24" s="25" t="s">
        <v>6</v>
      </c>
      <c r="C24" s="10"/>
      <c r="D24" s="25" t="s">
        <v>38</v>
      </c>
      <c r="E24" s="10"/>
      <c r="F24" s="25"/>
      <c r="G24" s="26"/>
      <c r="H24" s="35"/>
      <c r="I24" s="36"/>
      <c r="J24" s="2"/>
      <c r="K24" s="22"/>
      <c r="L24" s="22"/>
    </row>
    <row r="25" spans="1:12" ht="22.5" customHeight="1">
      <c r="A25" s="2"/>
      <c r="B25" s="25"/>
      <c r="C25" s="10"/>
      <c r="D25" s="25" t="s">
        <v>39</v>
      </c>
      <c r="E25" s="10"/>
      <c r="F25" s="25"/>
      <c r="G25" s="26"/>
      <c r="H25" s="35"/>
      <c r="I25" s="36"/>
      <c r="J25" s="2"/>
      <c r="K25" s="22"/>
      <c r="L25" s="22"/>
    </row>
    <row r="26" spans="1:12" ht="22.5" customHeight="1">
      <c r="A26" s="2"/>
      <c r="B26" s="38" t="s">
        <v>6</v>
      </c>
      <c r="C26" s="41"/>
      <c r="D26" s="31"/>
      <c r="E26" s="10"/>
      <c r="F26" s="31"/>
      <c r="G26" s="26"/>
      <c r="H26" s="31"/>
      <c r="I26" s="10"/>
      <c r="J26" s="2"/>
      <c r="K26" s="22"/>
      <c r="L26" s="22"/>
    </row>
    <row r="27" spans="1:12" ht="9" customHeight="1">
      <c r="A27" s="2"/>
      <c r="B27" s="14"/>
      <c r="C27" s="14"/>
      <c r="D27" s="2"/>
      <c r="E27" s="14"/>
      <c r="G27" s="14"/>
      <c r="H27" s="14"/>
      <c r="I27" s="14"/>
      <c r="J27" s="2"/>
      <c r="K27" s="22"/>
      <c r="L27" s="22"/>
    </row>
    <row r="28" spans="1:12" ht="26.25" customHeight="1">
      <c r="A28" s="2"/>
      <c r="B28" s="102" t="s">
        <v>40</v>
      </c>
      <c r="C28" s="100"/>
      <c r="D28" s="100"/>
      <c r="E28" s="101"/>
      <c r="F28" s="103">
        <f>SUM(C7:C12,E7:E12,G7:G12,C14:C19,E14:E19,G14:G19,I14:I19,C21:C26,I7:I12,E21:E26,G21:G26,I21:I26)</f>
        <v>0</v>
      </c>
      <c r="G28" s="104"/>
      <c r="H28" s="104"/>
      <c r="I28" s="105"/>
      <c r="J28" s="2"/>
      <c r="K28" s="22"/>
      <c r="L28" s="22"/>
    </row>
    <row r="29" spans="1:12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2"/>
      <c r="L29" s="22"/>
    </row>
    <row r="30" spans="1:12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2"/>
      <c r="L30" s="22"/>
    </row>
    <row r="31" spans="1:12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2"/>
      <c r="L31" s="22"/>
    </row>
    <row r="32" spans="1:12" ht="24" customHeight="1">
      <c r="A32" s="4"/>
      <c r="B32" s="99" t="s">
        <v>41</v>
      </c>
      <c r="C32" s="100"/>
      <c r="D32" s="100"/>
      <c r="E32" s="100"/>
      <c r="F32" s="100"/>
      <c r="G32" s="100"/>
      <c r="H32" s="100"/>
      <c r="I32" s="101"/>
      <c r="J32" s="5"/>
      <c r="K32" s="22"/>
      <c r="L32" s="22"/>
    </row>
    <row r="33" spans="1:12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2"/>
      <c r="L33" s="22"/>
    </row>
    <row r="34" spans="1:12" ht="22.5" customHeight="1">
      <c r="A34" s="8"/>
      <c r="B34" s="8"/>
      <c r="C34" s="8"/>
      <c r="D34" s="13" t="s">
        <v>42</v>
      </c>
      <c r="E34" s="9" t="s">
        <v>1</v>
      </c>
      <c r="F34" s="13" t="s">
        <v>43</v>
      </c>
      <c r="G34" s="9" t="s">
        <v>1</v>
      </c>
      <c r="H34" s="8"/>
      <c r="I34" s="8"/>
      <c r="J34" s="8"/>
      <c r="K34" s="22"/>
      <c r="L34" s="22"/>
    </row>
    <row r="35" spans="1:12" ht="22.5" customHeight="1">
      <c r="A35" s="2"/>
      <c r="B35" s="2"/>
      <c r="C35" s="2"/>
      <c r="D35" s="17" t="s">
        <v>4</v>
      </c>
      <c r="E35" s="16"/>
      <c r="F35" s="17" t="s">
        <v>61</v>
      </c>
      <c r="G35" s="16"/>
      <c r="H35" s="19"/>
      <c r="I35" s="20"/>
      <c r="J35" s="2"/>
      <c r="K35" s="22"/>
      <c r="L35" s="22"/>
    </row>
    <row r="36" spans="1:12" ht="22.5" customHeight="1">
      <c r="A36" s="2"/>
      <c r="B36" s="2"/>
      <c r="C36" s="2"/>
      <c r="D36" s="17"/>
      <c r="E36" s="16"/>
      <c r="F36" s="17" t="s">
        <v>62</v>
      </c>
      <c r="G36" s="16"/>
      <c r="H36" s="42"/>
      <c r="I36" s="2"/>
      <c r="J36" s="2"/>
      <c r="K36" s="22"/>
      <c r="L36" s="22"/>
    </row>
    <row r="37" spans="1:12" ht="22.5" customHeight="1">
      <c r="A37" s="2"/>
      <c r="B37" s="2"/>
      <c r="C37" s="2"/>
      <c r="D37" s="17"/>
      <c r="E37" s="16"/>
      <c r="F37" s="17"/>
      <c r="G37" s="16"/>
      <c r="H37" s="2"/>
      <c r="I37" s="2"/>
      <c r="J37" s="2"/>
      <c r="K37" s="22"/>
      <c r="L37" s="22"/>
    </row>
    <row r="38" spans="1:12" ht="22.5" customHeight="1">
      <c r="A38" s="2"/>
      <c r="B38" s="2"/>
      <c r="C38" s="2"/>
      <c r="D38" s="17"/>
      <c r="E38" s="16"/>
      <c r="F38" s="17"/>
      <c r="G38" s="16"/>
      <c r="H38" s="2"/>
      <c r="I38" s="2"/>
      <c r="J38" s="2"/>
      <c r="K38" s="22"/>
      <c r="L38" s="22"/>
    </row>
    <row r="39" spans="1:12" ht="22.5" customHeight="1">
      <c r="A39" s="2"/>
      <c r="B39" s="2"/>
      <c r="C39" s="2"/>
      <c r="D39" s="17"/>
      <c r="E39" s="16"/>
      <c r="F39" s="15" t="s">
        <v>6</v>
      </c>
      <c r="G39" s="18"/>
      <c r="H39" s="2"/>
      <c r="I39" s="2"/>
      <c r="J39" s="2"/>
      <c r="K39" s="22"/>
      <c r="L39" s="22"/>
    </row>
    <row r="40" spans="1:12" ht="22.5" customHeight="1">
      <c r="A40" s="2"/>
      <c r="B40" s="2"/>
      <c r="C40" s="2"/>
      <c r="D40" s="17"/>
      <c r="E40" s="16"/>
      <c r="F40" s="15" t="s">
        <v>6</v>
      </c>
      <c r="G40" s="18"/>
      <c r="H40" s="2"/>
      <c r="I40" s="2"/>
      <c r="J40" s="2"/>
      <c r="K40" s="22"/>
      <c r="L40" s="22"/>
    </row>
    <row r="41" spans="1:12" ht="22.5" customHeight="1">
      <c r="A41" s="2"/>
      <c r="B41" s="2"/>
      <c r="C41" s="2"/>
      <c r="D41" s="15" t="s">
        <v>6</v>
      </c>
      <c r="E41" s="18"/>
      <c r="F41" s="15" t="s">
        <v>6</v>
      </c>
      <c r="G41" s="18"/>
      <c r="H41" s="2"/>
      <c r="I41" s="2"/>
      <c r="J41" s="2"/>
      <c r="K41" s="22"/>
      <c r="L41" s="22"/>
    </row>
    <row r="42" spans="1:12" ht="22.5" customHeight="1">
      <c r="A42" s="2"/>
      <c r="B42" s="2"/>
      <c r="C42" s="2"/>
      <c r="D42" s="106" t="s">
        <v>134</v>
      </c>
      <c r="E42" s="108">
        <f>SUM(E35:E41)</f>
        <v>0</v>
      </c>
      <c r="F42" s="106" t="s">
        <v>63</v>
      </c>
      <c r="G42" s="108">
        <f>SUM(G35:G41)</f>
        <v>0</v>
      </c>
      <c r="H42" s="2"/>
      <c r="I42" s="2"/>
      <c r="J42" s="2"/>
      <c r="K42" s="22"/>
      <c r="L42" s="22"/>
    </row>
    <row r="43" spans="1:12" ht="22.5" customHeight="1">
      <c r="A43" s="2"/>
      <c r="B43" s="2"/>
      <c r="C43" s="2"/>
      <c r="D43" s="107"/>
      <c r="E43" s="109"/>
      <c r="F43" s="107"/>
      <c r="G43" s="109"/>
      <c r="H43" s="2"/>
      <c r="I43" s="2"/>
      <c r="J43" s="2"/>
      <c r="K43" s="22"/>
      <c r="L43" s="22"/>
    </row>
    <row r="44" spans="1:12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2"/>
      <c r="L44" s="22"/>
    </row>
    <row r="45" spans="1:12" ht="26.25" customHeight="1">
      <c r="A45" s="2"/>
      <c r="B45" s="102" t="s">
        <v>44</v>
      </c>
      <c r="C45" s="100"/>
      <c r="D45" s="100"/>
      <c r="E45" s="101"/>
      <c r="F45" s="103">
        <f>E42+G42</f>
        <v>0</v>
      </c>
      <c r="G45" s="104"/>
      <c r="H45" s="104"/>
      <c r="I45" s="105"/>
      <c r="J45" s="2"/>
      <c r="K45" s="22"/>
      <c r="L45" s="22"/>
    </row>
    <row r="47" spans="1:12" ht="44.25" customHeight="1">
      <c r="A47" s="2"/>
      <c r="B47" s="110" t="s">
        <v>111</v>
      </c>
      <c r="C47" s="111"/>
      <c r="D47" s="111"/>
      <c r="E47" s="112"/>
      <c r="F47" s="113">
        <f>F45-F28</f>
        <v>0</v>
      </c>
      <c r="G47" s="104"/>
      <c r="H47" s="104"/>
      <c r="I47" s="105"/>
      <c r="J47" s="2"/>
      <c r="K47" s="22"/>
      <c r="L47" s="22"/>
    </row>
    <row r="48" spans="1:12" ht="27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 ht="26.25" customHeight="1"/>
    <row r="50" spans="1:12" ht="61.5" customHeight="1">
      <c r="A50" s="2"/>
      <c r="B50" s="96" t="s">
        <v>112</v>
      </c>
      <c r="C50" s="97"/>
      <c r="D50" s="97"/>
      <c r="E50" s="97"/>
      <c r="F50" s="97"/>
      <c r="G50" s="97"/>
      <c r="H50" s="97"/>
      <c r="I50" s="98"/>
      <c r="J50" s="2"/>
      <c r="K50" s="22"/>
      <c r="L50" s="22"/>
    </row>
    <row r="51" spans="1:12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2"/>
      <c r="L51" s="22"/>
    </row>
    <row r="52" spans="1:12" ht="30" customHeight="1">
      <c r="A52" s="114" t="s">
        <v>64</v>
      </c>
      <c r="B52" s="115" t="s">
        <v>65</v>
      </c>
      <c r="C52" s="104"/>
      <c r="D52" s="104"/>
      <c r="E52" s="105"/>
      <c r="F52" s="123"/>
      <c r="G52" s="104"/>
      <c r="H52" s="104"/>
      <c r="I52" s="105"/>
      <c r="J52" s="2"/>
      <c r="K52" s="22"/>
      <c r="L52" s="22"/>
    </row>
    <row r="53" spans="1:12" ht="30" customHeight="1">
      <c r="A53" s="95"/>
      <c r="B53" s="115" t="s">
        <v>66</v>
      </c>
      <c r="C53" s="104"/>
      <c r="D53" s="104"/>
      <c r="E53" s="105"/>
      <c r="F53" s="123"/>
      <c r="G53" s="104"/>
      <c r="H53" s="104"/>
      <c r="I53" s="105"/>
      <c r="J53" s="2"/>
      <c r="K53" s="22"/>
      <c r="L53" s="22"/>
    </row>
    <row r="54" spans="1:12" ht="30" customHeight="1">
      <c r="A54" s="95"/>
      <c r="B54" s="115" t="s">
        <v>67</v>
      </c>
      <c r="C54" s="104"/>
      <c r="D54" s="104"/>
      <c r="E54" s="105"/>
      <c r="F54" s="124"/>
      <c r="G54" s="104"/>
      <c r="H54" s="104"/>
      <c r="I54" s="105"/>
      <c r="J54" s="2"/>
      <c r="K54" s="22"/>
      <c r="L54" s="22"/>
    </row>
    <row r="55" spans="1:12" ht="30" customHeight="1">
      <c r="A55" s="95"/>
      <c r="B55" s="115" t="s">
        <v>68</v>
      </c>
      <c r="C55" s="104"/>
      <c r="D55" s="104"/>
      <c r="E55" s="105"/>
      <c r="F55" s="123"/>
      <c r="G55" s="104"/>
      <c r="H55" s="104"/>
      <c r="I55" s="105"/>
      <c r="J55" s="2"/>
      <c r="K55" s="22"/>
      <c r="L55" s="22"/>
    </row>
    <row r="56" spans="1:12" ht="30" customHeight="1">
      <c r="A56" s="2"/>
      <c r="B56" s="125" t="s">
        <v>69</v>
      </c>
      <c r="C56" s="121"/>
      <c r="D56" s="121"/>
      <c r="E56" s="122"/>
      <c r="F56" s="123">
        <f>SUM(F52,F53,F54,F55)</f>
        <v>0</v>
      </c>
      <c r="G56" s="104"/>
      <c r="H56" s="104"/>
      <c r="I56" s="105"/>
      <c r="J56" s="2"/>
      <c r="K56" s="22"/>
      <c r="L56" s="22"/>
    </row>
    <row r="57" spans="1:12">
      <c r="K57" s="44"/>
      <c r="L57" s="44"/>
    </row>
    <row r="58" spans="1:12" ht="30" customHeight="1">
      <c r="A58" s="114" t="s">
        <v>70</v>
      </c>
      <c r="B58" s="116" t="s">
        <v>71</v>
      </c>
      <c r="C58" s="117"/>
      <c r="D58" s="117"/>
      <c r="E58" s="118"/>
      <c r="F58" s="123"/>
      <c r="G58" s="104"/>
      <c r="H58" s="104"/>
      <c r="I58" s="105"/>
      <c r="J58" s="2"/>
      <c r="K58" s="22"/>
      <c r="L58" s="22"/>
    </row>
    <row r="59" spans="1:12" ht="30" customHeight="1">
      <c r="A59" s="95"/>
      <c r="B59" s="119" t="s">
        <v>72</v>
      </c>
      <c r="C59" s="117"/>
      <c r="D59" s="117"/>
      <c r="E59" s="118"/>
      <c r="F59" s="123"/>
      <c r="G59" s="104"/>
      <c r="H59" s="104"/>
      <c r="I59" s="105"/>
      <c r="J59" s="2"/>
      <c r="K59" s="22"/>
      <c r="L59" s="22"/>
    </row>
    <row r="60" spans="1:12" ht="30" customHeight="1">
      <c r="A60" s="95"/>
      <c r="B60" s="119" t="s">
        <v>73</v>
      </c>
      <c r="C60" s="117"/>
      <c r="D60" s="117"/>
      <c r="E60" s="118"/>
      <c r="F60" s="123"/>
      <c r="G60" s="104"/>
      <c r="H60" s="104"/>
      <c r="I60" s="105"/>
      <c r="J60" s="2"/>
      <c r="K60" s="22"/>
      <c r="L60" s="22"/>
    </row>
    <row r="61" spans="1:12" ht="36" customHeight="1">
      <c r="A61" s="95"/>
      <c r="B61" s="120" t="s">
        <v>107</v>
      </c>
      <c r="C61" s="121"/>
      <c r="D61" s="121"/>
      <c r="E61" s="122"/>
      <c r="F61" s="126">
        <f>F56+F58-F59-F60</f>
        <v>0</v>
      </c>
      <c r="G61" s="104"/>
      <c r="H61" s="104"/>
      <c r="I61" s="105"/>
      <c r="J61" s="2"/>
      <c r="K61" s="45"/>
      <c r="L61" s="27"/>
    </row>
    <row r="62" spans="1:1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2"/>
      <c r="L62" s="22"/>
    </row>
    <row r="63" spans="1:12" ht="30" customHeight="1">
      <c r="A63" s="114" t="s">
        <v>74</v>
      </c>
      <c r="B63" s="115" t="s">
        <v>75</v>
      </c>
      <c r="C63" s="104"/>
      <c r="D63" s="104"/>
      <c r="E63" s="105"/>
      <c r="F63" s="123"/>
      <c r="G63" s="104"/>
      <c r="H63" s="104"/>
      <c r="I63" s="105"/>
      <c r="K63" s="45"/>
      <c r="L63" s="27"/>
    </row>
    <row r="64" spans="1:12" ht="30" customHeight="1">
      <c r="A64" s="95"/>
      <c r="B64" s="115" t="s">
        <v>76</v>
      </c>
      <c r="C64" s="104"/>
      <c r="D64" s="104"/>
      <c r="E64" s="105"/>
      <c r="F64" s="123"/>
      <c r="G64" s="104"/>
      <c r="H64" s="104"/>
      <c r="I64" s="105"/>
      <c r="K64" s="45"/>
      <c r="L64" s="27"/>
    </row>
    <row r="65" spans="1:12" ht="30" customHeight="1">
      <c r="A65" s="95"/>
      <c r="B65" s="115" t="s">
        <v>77</v>
      </c>
      <c r="C65" s="104"/>
      <c r="D65" s="104"/>
      <c r="E65" s="105"/>
      <c r="F65" s="123"/>
      <c r="G65" s="104"/>
      <c r="H65" s="104"/>
      <c r="I65" s="105"/>
      <c r="J65" s="2"/>
      <c r="K65" s="45"/>
      <c r="L65" s="27"/>
    </row>
    <row r="66" spans="1:12" ht="30" customHeight="1">
      <c r="A66" s="95"/>
      <c r="B66" s="115" t="s">
        <v>78</v>
      </c>
      <c r="C66" s="104"/>
      <c r="D66" s="104"/>
      <c r="E66" s="105"/>
      <c r="F66" s="123"/>
      <c r="G66" s="104"/>
      <c r="H66" s="104"/>
      <c r="I66" s="105"/>
      <c r="J66" s="2"/>
      <c r="L66" s="22"/>
    </row>
    <row r="67" spans="1:12" ht="39.75" customHeight="1">
      <c r="A67" s="2"/>
      <c r="B67" s="120" t="s">
        <v>106</v>
      </c>
      <c r="C67" s="121"/>
      <c r="D67" s="121"/>
      <c r="E67" s="122"/>
      <c r="F67" s="126">
        <f>F61+F63+F65+F66+F64</f>
        <v>0</v>
      </c>
      <c r="G67" s="104"/>
      <c r="H67" s="104"/>
      <c r="I67" s="105"/>
      <c r="J67" s="2"/>
      <c r="K67" s="22"/>
      <c r="L67" s="22"/>
    </row>
    <row r="68" spans="1:12" ht="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2"/>
    </row>
    <row r="69" spans="1:12" ht="21" customHeight="1">
      <c r="A69" s="2"/>
      <c r="B69" s="2"/>
      <c r="C69" s="2"/>
      <c r="D69" s="2"/>
      <c r="J69" s="2"/>
      <c r="K69" s="22"/>
      <c r="L69" s="22"/>
    </row>
    <row r="70" spans="1:12" ht="21" customHeight="1">
      <c r="A70" s="2"/>
      <c r="B70" s="46"/>
      <c r="C70" s="2"/>
      <c r="D70" s="2"/>
      <c r="J70" s="2"/>
      <c r="K70" s="22"/>
      <c r="L70" s="22"/>
    </row>
    <row r="71" spans="1:12" ht="1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</row>
    <row r="72" spans="1:12" ht="26.25" customHeight="1"/>
    <row r="73" spans="1:12" ht="61.5" customHeight="1">
      <c r="A73" s="2"/>
      <c r="B73" s="96" t="s">
        <v>79</v>
      </c>
      <c r="C73" s="97"/>
      <c r="D73" s="97"/>
      <c r="E73" s="97"/>
      <c r="F73" s="97"/>
      <c r="G73" s="97"/>
      <c r="H73" s="97"/>
      <c r="I73" s="98"/>
      <c r="J73" s="2"/>
      <c r="K73" s="22"/>
      <c r="L73" s="22"/>
    </row>
    <row r="74" spans="1:12" ht="15.75" customHeight="1">
      <c r="A74" s="2"/>
      <c r="B74" s="47"/>
      <c r="C74" s="2"/>
      <c r="D74" s="2"/>
      <c r="E74" s="2"/>
      <c r="F74" s="48"/>
      <c r="G74" s="2"/>
      <c r="H74" s="2"/>
      <c r="I74" s="2"/>
      <c r="J74" s="2"/>
      <c r="K74" s="2"/>
      <c r="L74" s="22"/>
    </row>
    <row r="75" spans="1:12" ht="15.75" customHeight="1">
      <c r="A75" s="2"/>
      <c r="B75" s="47" t="s">
        <v>80</v>
      </c>
      <c r="C75" s="2"/>
      <c r="D75" s="2"/>
      <c r="E75" s="2"/>
      <c r="F75" s="48"/>
      <c r="G75" s="2"/>
      <c r="H75" s="2"/>
      <c r="I75" s="2"/>
      <c r="J75" s="2"/>
      <c r="K75" s="2"/>
      <c r="L75" s="22"/>
    </row>
    <row r="76" spans="1:12" ht="15.75" customHeight="1">
      <c r="A76" s="2"/>
      <c r="B76" s="49">
        <f>E42</f>
        <v>0</v>
      </c>
      <c r="C76" s="2"/>
      <c r="D76" s="2"/>
      <c r="E76" s="2"/>
      <c r="F76" s="48"/>
      <c r="G76" s="2"/>
      <c r="H76" s="2"/>
      <c r="I76" s="2"/>
      <c r="J76" s="2"/>
      <c r="K76" s="2"/>
      <c r="L76" s="22"/>
    </row>
    <row r="77" spans="1:12" ht="15.75" customHeight="1">
      <c r="A77" s="2"/>
      <c r="C77" s="2"/>
      <c r="D77" s="2"/>
      <c r="E77" s="2"/>
      <c r="F77" s="48"/>
      <c r="G77" s="2"/>
      <c r="H77" s="2"/>
      <c r="I77" s="2"/>
      <c r="J77" s="2"/>
      <c r="K77" s="2"/>
      <c r="L77" s="22"/>
    </row>
    <row r="78" spans="1:12" ht="23.25" customHeight="1">
      <c r="A78" s="2"/>
      <c r="B78" s="2"/>
      <c r="D78" s="50" t="s">
        <v>81</v>
      </c>
      <c r="E78" s="51" t="s">
        <v>82</v>
      </c>
      <c r="F78" s="52" t="s">
        <v>83</v>
      </c>
      <c r="G78" s="51" t="s">
        <v>82</v>
      </c>
      <c r="H78" s="2"/>
      <c r="I78" s="2"/>
      <c r="J78" s="2"/>
      <c r="K78" s="2"/>
      <c r="L78" s="22"/>
    </row>
    <row r="79" spans="1:12" ht="51.75" customHeight="1">
      <c r="A79" s="2"/>
      <c r="B79" s="94" t="s">
        <v>84</v>
      </c>
      <c r="C79" s="95"/>
      <c r="D79" s="53">
        <f>0.6*B76</f>
        <v>0</v>
      </c>
      <c r="E79" s="54" t="e">
        <f>D79/B76</f>
        <v>#DIV/0!</v>
      </c>
      <c r="F79" s="53">
        <f>F80+F81</f>
        <v>0</v>
      </c>
      <c r="G79" s="54" t="e">
        <f>F79/B76</f>
        <v>#DIV/0!</v>
      </c>
      <c r="H79" s="55" t="e">
        <f>IF(G79&lt;E79,"   tá tranquilo","   eita!")</f>
        <v>#DIV/0!</v>
      </c>
      <c r="I79" s="56"/>
      <c r="J79" s="57"/>
      <c r="K79" s="57"/>
      <c r="L79" s="58"/>
    </row>
    <row r="80" spans="1:12" ht="51.75" hidden="1" customHeight="1">
      <c r="A80" s="57"/>
      <c r="B80" s="59" t="s">
        <v>85</v>
      </c>
      <c r="C80" s="59"/>
      <c r="D80" s="60">
        <v>2000</v>
      </c>
      <c r="E80" s="61" t="e">
        <f t="shared" ref="E80:E81" si="0">D80/$B$76</f>
        <v>#DIV/0!</v>
      </c>
      <c r="F80" s="60">
        <f>SUM(C7:C12,E7:E12,G14:G19)</f>
        <v>0</v>
      </c>
      <c r="G80" s="61" t="e">
        <f t="shared" ref="G80:G81" si="1">F80/$B$76</f>
        <v>#DIV/0!</v>
      </c>
      <c r="H80" s="62" t="e">
        <f t="shared" ref="H80:H81" si="2">IF(G80&lt;E80,"   tá tranquilo","   cuidado")</f>
        <v>#DIV/0!</v>
      </c>
      <c r="I80" s="56"/>
      <c r="J80" s="57"/>
      <c r="K80" s="58"/>
      <c r="L80" s="58"/>
    </row>
    <row r="81" spans="1:12" ht="51.75" hidden="1" customHeight="1">
      <c r="A81" s="57"/>
      <c r="B81" s="59" t="s">
        <v>86</v>
      </c>
      <c r="C81" s="59"/>
      <c r="D81" s="60">
        <f>D79-D80</f>
        <v>-2000</v>
      </c>
      <c r="E81" s="61" t="e">
        <f t="shared" si="0"/>
        <v>#DIV/0!</v>
      </c>
      <c r="F81" s="60">
        <f>SUM(G7:G12,I7:I12)</f>
        <v>0</v>
      </c>
      <c r="G81" s="61" t="e">
        <f t="shared" si="1"/>
        <v>#DIV/0!</v>
      </c>
      <c r="H81" s="62" t="e">
        <f t="shared" si="2"/>
        <v>#DIV/0!</v>
      </c>
      <c r="I81" s="56"/>
      <c r="J81" s="57"/>
      <c r="K81" s="58"/>
      <c r="L81" s="58"/>
    </row>
    <row r="82" spans="1:12" ht="51.75" customHeight="1">
      <c r="A82" s="2"/>
      <c r="B82" s="94" t="s">
        <v>87</v>
      </c>
      <c r="C82" s="95"/>
      <c r="D82" s="53">
        <f>0.2*B76</f>
        <v>0</v>
      </c>
      <c r="E82" s="54" t="e">
        <f>D82/B76</f>
        <v>#DIV/0!</v>
      </c>
      <c r="F82" s="63">
        <f>SUM(F83:F88)</f>
        <v>0</v>
      </c>
      <c r="G82" s="54" t="e">
        <f>F82/B76</f>
        <v>#DIV/0!</v>
      </c>
      <c r="H82" s="55" t="e">
        <f>IF(G82&lt;E82,"   tá tranquilo","   eita!")</f>
        <v>#DIV/0!</v>
      </c>
      <c r="I82" s="56"/>
      <c r="J82" s="57"/>
      <c r="K82" s="58"/>
      <c r="L82" s="58"/>
    </row>
    <row r="83" spans="1:12" ht="51.75" hidden="1" customHeight="1">
      <c r="A83" s="57"/>
      <c r="B83" s="64" t="str">
        <f>B13</f>
        <v>Educação</v>
      </c>
      <c r="C83" s="65"/>
      <c r="D83" s="60">
        <v>250</v>
      </c>
      <c r="E83" s="61" t="e">
        <f t="shared" ref="E83:E88" si="3">D83/$B$76</f>
        <v>#DIV/0!</v>
      </c>
      <c r="F83" s="66">
        <f>SUM(C14:C19)</f>
        <v>0</v>
      </c>
      <c r="G83" s="61" t="e">
        <f t="shared" ref="G83:G89" si="4">F83/$B$76</f>
        <v>#DIV/0!</v>
      </c>
      <c r="H83" s="62" t="e">
        <f t="shared" ref="H83:H88" si="5">IF(G83&lt;E83,"   tá tranquilo","   cuidado")</f>
        <v>#DIV/0!</v>
      </c>
      <c r="I83" s="56"/>
      <c r="J83" s="57"/>
      <c r="K83" s="58"/>
      <c r="L83" s="58"/>
    </row>
    <row r="84" spans="1:12" ht="51.75" hidden="1" customHeight="1">
      <c r="A84" s="57"/>
      <c r="B84" s="64" t="str">
        <f>H13</f>
        <v>Despesas pessoais</v>
      </c>
      <c r="C84" s="65"/>
      <c r="D84" s="60">
        <v>70</v>
      </c>
      <c r="E84" s="61" t="e">
        <f t="shared" si="3"/>
        <v>#DIV/0!</v>
      </c>
      <c r="F84" s="66">
        <f>SUM(I14:I19)</f>
        <v>0</v>
      </c>
      <c r="G84" s="61" t="e">
        <f t="shared" si="4"/>
        <v>#DIV/0!</v>
      </c>
      <c r="H84" s="62" t="e">
        <f t="shared" si="5"/>
        <v>#DIV/0!</v>
      </c>
      <c r="I84" s="56"/>
      <c r="J84" s="57"/>
      <c r="K84" s="58"/>
      <c r="L84" s="58"/>
    </row>
    <row r="85" spans="1:12" ht="51.75" hidden="1" customHeight="1">
      <c r="A85" s="57"/>
      <c r="B85" s="64" t="str">
        <f>D20</f>
        <v>Despesas financeiras</v>
      </c>
      <c r="C85" s="65"/>
      <c r="D85" s="60">
        <v>25</v>
      </c>
      <c r="E85" s="61" t="e">
        <f t="shared" si="3"/>
        <v>#DIV/0!</v>
      </c>
      <c r="F85" s="66">
        <f>SUM(E21:E26)</f>
        <v>0</v>
      </c>
      <c r="G85" s="61" t="e">
        <f t="shared" si="4"/>
        <v>#DIV/0!</v>
      </c>
      <c r="H85" s="62" t="e">
        <f t="shared" si="5"/>
        <v>#DIV/0!</v>
      </c>
      <c r="I85" s="56"/>
      <c r="J85" s="57"/>
      <c r="K85" s="58"/>
      <c r="L85" s="58"/>
    </row>
    <row r="86" spans="1:12" ht="51.75" hidden="1" customHeight="1">
      <c r="A86" s="57"/>
      <c r="B86" s="64" t="str">
        <f>F20</f>
        <v>Serviços digitais</v>
      </c>
      <c r="C86" s="65"/>
      <c r="D86" s="60">
        <v>60</v>
      </c>
      <c r="E86" s="61" t="e">
        <f t="shared" si="3"/>
        <v>#DIV/0!</v>
      </c>
      <c r="F86" s="66">
        <f>SUM(G21:G26)</f>
        <v>0</v>
      </c>
      <c r="G86" s="61" t="e">
        <f t="shared" si="4"/>
        <v>#DIV/0!</v>
      </c>
      <c r="H86" s="62" t="e">
        <f t="shared" si="5"/>
        <v>#DIV/0!</v>
      </c>
      <c r="I86" s="56"/>
      <c r="J86" s="57"/>
      <c r="K86" s="58"/>
      <c r="L86" s="58"/>
    </row>
    <row r="87" spans="1:12" ht="51.75" hidden="1" customHeight="1">
      <c r="A87" s="57"/>
      <c r="B87" s="64" t="str">
        <f>H20</f>
        <v>Gastos extras</v>
      </c>
      <c r="C87" s="65"/>
      <c r="D87" s="60">
        <v>200</v>
      </c>
      <c r="E87" s="61" t="e">
        <f t="shared" si="3"/>
        <v>#DIV/0!</v>
      </c>
      <c r="F87" s="66">
        <f>SUM(I21:I26)</f>
        <v>0</v>
      </c>
      <c r="G87" s="61" t="e">
        <f t="shared" si="4"/>
        <v>#DIV/0!</v>
      </c>
      <c r="H87" s="62" t="e">
        <f t="shared" si="5"/>
        <v>#DIV/0!</v>
      </c>
      <c r="I87" s="56"/>
      <c r="J87" s="57"/>
      <c r="K87" s="58"/>
      <c r="L87" s="58"/>
    </row>
    <row r="88" spans="1:12" ht="51.75" hidden="1" customHeight="1">
      <c r="A88" s="57"/>
      <c r="B88" s="64" t="str">
        <f>D13</f>
        <v>Lazer</v>
      </c>
      <c r="C88" s="65"/>
      <c r="D88" s="60">
        <f>D82-SUM(D83:D87)</f>
        <v>-605</v>
      </c>
      <c r="E88" s="61" t="e">
        <f t="shared" si="3"/>
        <v>#DIV/0!</v>
      </c>
      <c r="F88" s="66">
        <f>SUM(E14:E19)</f>
        <v>0</v>
      </c>
      <c r="G88" s="61" t="e">
        <f t="shared" si="4"/>
        <v>#DIV/0!</v>
      </c>
      <c r="H88" s="62" t="e">
        <f t="shared" si="5"/>
        <v>#DIV/0!</v>
      </c>
      <c r="I88" s="56"/>
      <c r="J88" s="57"/>
      <c r="K88" s="58"/>
      <c r="L88" s="58"/>
    </row>
    <row r="89" spans="1:12" ht="51.75" customHeight="1">
      <c r="A89" s="2"/>
      <c r="B89" s="67" t="s">
        <v>88</v>
      </c>
      <c r="C89" s="68"/>
      <c r="D89" s="53">
        <f>0.2*B76</f>
        <v>0</v>
      </c>
      <c r="E89" s="54" t="e">
        <f>D89/B76</f>
        <v>#DIV/0!</v>
      </c>
      <c r="F89" s="53">
        <f>SUM(C21:C26)+F47-G42</f>
        <v>0</v>
      </c>
      <c r="G89" s="54" t="e">
        <f t="shared" si="4"/>
        <v>#DIV/0!</v>
      </c>
      <c r="H89" s="55" t="e">
        <f>IF(G89&lt;E89,"   tá faltando...","   mandou bem!")</f>
        <v>#DIV/0!</v>
      </c>
      <c r="I89" s="56"/>
      <c r="J89" s="57"/>
      <c r="K89" s="58"/>
      <c r="L89" s="58"/>
    </row>
    <row r="90" spans="1:12" ht="36.75" customHeight="1">
      <c r="A90" s="2"/>
      <c r="B90" s="42" t="s">
        <v>89</v>
      </c>
      <c r="C90" s="2"/>
      <c r="D90" s="69">
        <f>SUM(D89,D82,D79)</f>
        <v>0</v>
      </c>
      <c r="E90" s="70" t="e">
        <f>D90/B76</f>
        <v>#DIV/0!</v>
      </c>
      <c r="F90" s="69">
        <f>SUM(F79,F82,F89)</f>
        <v>0</v>
      </c>
      <c r="G90" s="70" t="e">
        <f>F90/B76</f>
        <v>#DIV/0!</v>
      </c>
      <c r="H90" s="22"/>
      <c r="I90" s="22"/>
      <c r="J90" s="22"/>
      <c r="K90" s="22"/>
      <c r="L90" s="22"/>
    </row>
    <row r="91" spans="1:12" ht="15.75" customHeight="1">
      <c r="A91" s="2"/>
      <c r="B91" s="2"/>
      <c r="C91" s="2"/>
      <c r="D91" s="2"/>
      <c r="E91" s="2"/>
      <c r="F91" s="2"/>
      <c r="G91" s="2"/>
      <c r="H91" s="22"/>
      <c r="I91" s="22"/>
      <c r="J91" s="22"/>
      <c r="K91" s="22"/>
      <c r="L91" s="22"/>
    </row>
    <row r="92" spans="1:1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2"/>
      <c r="L92" s="22"/>
    </row>
    <row r="93" spans="1:12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2"/>
      <c r="L93" s="22"/>
    </row>
    <row r="94" spans="1:12" ht="15.75" customHeight="1">
      <c r="A94" s="2"/>
      <c r="B94" s="2"/>
      <c r="C94" s="2"/>
      <c r="F94" s="71" t="str">
        <f>B6</f>
        <v>Habitação</v>
      </c>
      <c r="G94" s="72">
        <f>SUM(C7:C12)</f>
        <v>0</v>
      </c>
      <c r="H94" s="2"/>
      <c r="I94" s="2"/>
      <c r="J94" s="2"/>
      <c r="K94" s="22"/>
      <c r="L94" s="22"/>
    </row>
    <row r="95" spans="1:12" ht="15.75" customHeight="1">
      <c r="A95" s="2"/>
      <c r="B95" s="2"/>
      <c r="C95" s="2"/>
      <c r="F95" s="73" t="str">
        <f>D6</f>
        <v>Comunicação</v>
      </c>
      <c r="G95" s="72">
        <f>SUM(E7:E12)</f>
        <v>0</v>
      </c>
      <c r="H95" s="2"/>
      <c r="I95" s="2"/>
      <c r="J95" s="2"/>
      <c r="K95" s="22"/>
      <c r="L95" s="22"/>
    </row>
    <row r="96" spans="1:12" ht="15.75" customHeight="1">
      <c r="A96" s="2"/>
      <c r="B96" s="2"/>
      <c r="C96" s="2"/>
      <c r="F96" s="73" t="str">
        <f>F13</f>
        <v>Saúde</v>
      </c>
      <c r="G96" s="72">
        <f>SUM(G14:G19)</f>
        <v>0</v>
      </c>
      <c r="H96" s="2"/>
      <c r="I96" s="2"/>
      <c r="J96" s="2"/>
      <c r="K96" s="22"/>
      <c r="L96" s="22"/>
    </row>
    <row r="97" spans="1:12" ht="15.75" customHeight="1">
      <c r="A97" s="2"/>
      <c r="B97" s="2"/>
      <c r="C97" s="2"/>
      <c r="F97" s="73" t="str">
        <f>F6</f>
        <v>Alimentação</v>
      </c>
      <c r="G97" s="72">
        <f>SUM(G7:G12)</f>
        <v>0</v>
      </c>
      <c r="H97" s="2"/>
      <c r="I97" s="2"/>
      <c r="J97" s="2"/>
      <c r="K97" s="22"/>
      <c r="L97" s="22"/>
    </row>
    <row r="98" spans="1:12" ht="15.75" customHeight="1">
      <c r="A98" s="2"/>
      <c r="B98" s="2"/>
      <c r="C98" s="2"/>
      <c r="F98" s="73" t="str">
        <f>H6</f>
        <v>Transporte</v>
      </c>
      <c r="G98" s="72">
        <f>SUM(I7:I12)</f>
        <v>0</v>
      </c>
      <c r="H98" s="2"/>
      <c r="I98" s="2"/>
      <c r="J98" s="2"/>
      <c r="K98" s="22"/>
      <c r="L98" s="22"/>
    </row>
    <row r="99" spans="1:12" ht="15.75" customHeight="1">
      <c r="A99" s="2"/>
      <c r="B99" s="2"/>
      <c r="C99" s="2"/>
      <c r="F99" s="73" t="str">
        <f>D13</f>
        <v>Lazer</v>
      </c>
      <c r="G99" s="72">
        <f>SUM(E14:E19)</f>
        <v>0</v>
      </c>
      <c r="H99" s="2"/>
      <c r="I99" s="2"/>
      <c r="J99" s="2"/>
      <c r="K99" s="22"/>
      <c r="L99" s="22"/>
    </row>
    <row r="100" spans="1:12" ht="15.75" customHeight="1">
      <c r="A100" s="2"/>
      <c r="B100" s="2"/>
      <c r="C100" s="2"/>
      <c r="F100" s="73" t="str">
        <f>B13</f>
        <v>Educação</v>
      </c>
      <c r="G100" s="72">
        <f>SUM(C14:C19)</f>
        <v>0</v>
      </c>
      <c r="H100" s="2"/>
      <c r="I100" s="2"/>
      <c r="J100" s="2"/>
      <c r="K100" s="22"/>
      <c r="L100" s="22"/>
    </row>
    <row r="101" spans="1:12" ht="15.75" customHeight="1">
      <c r="A101" s="2"/>
      <c r="B101" s="2"/>
      <c r="C101" s="2"/>
      <c r="F101" s="73" t="str">
        <f>H13</f>
        <v>Despesas pessoais</v>
      </c>
      <c r="G101" s="72">
        <f>SUM(I14:I19)</f>
        <v>0</v>
      </c>
      <c r="H101" s="2"/>
      <c r="I101" s="2"/>
      <c r="J101" s="2"/>
      <c r="K101" s="22"/>
      <c r="L101" s="22"/>
    </row>
    <row r="102" spans="1:12" ht="15.75" customHeight="1">
      <c r="A102" s="2"/>
      <c r="B102" s="2"/>
      <c r="C102" s="2"/>
      <c r="F102" s="73" t="str">
        <f>D20</f>
        <v>Despesas financeiras</v>
      </c>
      <c r="G102" s="72">
        <f>SUM(E21:E26)</f>
        <v>0</v>
      </c>
      <c r="H102" s="2"/>
      <c r="I102" s="2"/>
      <c r="J102" s="2"/>
      <c r="K102" s="22"/>
      <c r="L102" s="22"/>
    </row>
    <row r="103" spans="1:12" ht="15.75" customHeight="1">
      <c r="A103" s="2"/>
      <c r="B103" s="2"/>
      <c r="C103" s="2"/>
      <c r="F103" s="73" t="str">
        <f>F20</f>
        <v>Serviços digitais</v>
      </c>
      <c r="G103" s="72">
        <f>SUM(G21:G26)</f>
        <v>0</v>
      </c>
      <c r="H103" s="2"/>
      <c r="I103" s="2"/>
      <c r="J103" s="2"/>
      <c r="K103" s="22"/>
      <c r="L103" s="22"/>
    </row>
    <row r="104" spans="1:12" ht="15.75" customHeight="1">
      <c r="A104" s="2"/>
      <c r="B104" s="2"/>
      <c r="C104" s="2"/>
      <c r="F104" s="73" t="str">
        <f>H20</f>
        <v>Gastos extras</v>
      </c>
      <c r="G104" s="72">
        <f>SUM(I21:I26)</f>
        <v>0</v>
      </c>
      <c r="H104" s="2"/>
      <c r="I104" s="2"/>
      <c r="J104" s="2"/>
      <c r="K104" s="22"/>
      <c r="L104" s="22"/>
    </row>
    <row r="105" spans="1:12" ht="28.5" customHeight="1">
      <c r="A105" s="2"/>
      <c r="B105" s="2"/>
      <c r="C105" s="2"/>
      <c r="D105" s="2"/>
      <c r="E105" s="2"/>
      <c r="F105" s="74" t="s">
        <v>90</v>
      </c>
      <c r="G105" s="3">
        <f>SUM(G94:G104)</f>
        <v>0</v>
      </c>
      <c r="H105" s="2"/>
      <c r="I105" s="2"/>
      <c r="J105" s="2"/>
      <c r="K105" s="22"/>
      <c r="L105" s="22"/>
    </row>
    <row r="106" spans="1:12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2"/>
      <c r="L106" s="22"/>
    </row>
    <row r="107" spans="1:12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2"/>
      <c r="L107" s="22"/>
    </row>
    <row r="108" spans="1:12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2"/>
      <c r="L108" s="22"/>
    </row>
    <row r="109" spans="1:12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2"/>
      <c r="L109" s="22"/>
    </row>
    <row r="110" spans="1:12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2"/>
      <c r="L110" s="22"/>
    </row>
    <row r="111" spans="1:12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2"/>
      <c r="L111" s="22"/>
    </row>
    <row r="112" spans="1: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2"/>
      <c r="L112" s="22"/>
    </row>
    <row r="113" spans="1:1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2"/>
      <c r="L113" s="22"/>
    </row>
    <row r="114" spans="1:12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2"/>
      <c r="L114" s="22"/>
    </row>
    <row r="115" spans="1:12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2"/>
      <c r="L115" s="22"/>
    </row>
    <row r="116" spans="1:12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2"/>
      <c r="L116" s="22"/>
    </row>
    <row r="117" spans="1:12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2"/>
      <c r="L117" s="22"/>
    </row>
    <row r="118" spans="1:12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2"/>
      <c r="L118" s="22"/>
    </row>
    <row r="119" spans="1:12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2"/>
      <c r="L119" s="22"/>
    </row>
    <row r="120" spans="1:12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2"/>
      <c r="L120" s="22"/>
    </row>
    <row r="121" spans="1:12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2"/>
      <c r="L121" s="22"/>
    </row>
    <row r="122" spans="1:1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2"/>
      <c r="L122" s="22"/>
    </row>
    <row r="123" spans="1:12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2"/>
      <c r="L123" s="22"/>
    </row>
    <row r="124" spans="1:12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2"/>
      <c r="L124" s="22"/>
    </row>
    <row r="125" spans="1:12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2"/>
      <c r="L125" s="22"/>
    </row>
    <row r="126" spans="1:12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2"/>
      <c r="L126" s="22"/>
    </row>
    <row r="127" spans="1:12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2"/>
      <c r="L127" s="22"/>
    </row>
    <row r="128" spans="1:12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2"/>
      <c r="L128" s="22"/>
    </row>
    <row r="129" spans="1:12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2"/>
      <c r="L129" s="22"/>
    </row>
    <row r="130" spans="1:12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2"/>
      <c r="L130" s="22"/>
    </row>
    <row r="131" spans="1:12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2"/>
      <c r="L131" s="22"/>
    </row>
    <row r="132" spans="1:1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2"/>
      <c r="L132" s="22"/>
    </row>
    <row r="133" spans="1:12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2"/>
      <c r="L133" s="22"/>
    </row>
    <row r="134" spans="1:12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2"/>
      <c r="L134" s="22"/>
    </row>
    <row r="135" spans="1:12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2"/>
      <c r="L135" s="22"/>
    </row>
    <row r="136" spans="1:12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2"/>
      <c r="L136" s="22"/>
    </row>
    <row r="137" spans="1:12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2"/>
      <c r="L137" s="22"/>
    </row>
    <row r="138" spans="1:12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2"/>
      <c r="L138" s="22"/>
    </row>
    <row r="139" spans="1:12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2"/>
      <c r="L139" s="22"/>
    </row>
    <row r="140" spans="1:12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2"/>
      <c r="L140" s="22"/>
    </row>
    <row r="141" spans="1:12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2"/>
      <c r="L141" s="22"/>
    </row>
    <row r="142" spans="1:1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2"/>
      <c r="L142" s="22"/>
    </row>
    <row r="143" spans="1:12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2"/>
      <c r="L143" s="22"/>
    </row>
    <row r="144" spans="1:12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2"/>
      <c r="L144" s="22"/>
    </row>
    <row r="145" spans="1:12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2"/>
      <c r="L145" s="22"/>
    </row>
    <row r="146" spans="1:12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2"/>
      <c r="L146" s="22"/>
    </row>
    <row r="147" spans="1:12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2"/>
      <c r="L147" s="22"/>
    </row>
    <row r="148" spans="1:12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2"/>
      <c r="L148" s="22"/>
    </row>
    <row r="149" spans="1:12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2"/>
      <c r="L149" s="22"/>
    </row>
    <row r="150" spans="1:12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2"/>
      <c r="L150" s="22"/>
    </row>
    <row r="151" spans="1:12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2"/>
      <c r="L151" s="22"/>
    </row>
    <row r="152" spans="1:1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2"/>
      <c r="L152" s="22"/>
    </row>
    <row r="153" spans="1:12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2"/>
      <c r="L153" s="22"/>
    </row>
    <row r="154" spans="1:12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2"/>
      <c r="L154" s="22"/>
    </row>
    <row r="155" spans="1:12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2"/>
      <c r="L155" s="22"/>
    </row>
    <row r="156" spans="1:12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2"/>
      <c r="L156" s="22"/>
    </row>
    <row r="157" spans="1:12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2"/>
      <c r="L157" s="22"/>
    </row>
    <row r="158" spans="1:12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2"/>
      <c r="L158" s="22"/>
    </row>
    <row r="159" spans="1:12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2"/>
      <c r="L159" s="22"/>
    </row>
    <row r="160" spans="1:12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2"/>
      <c r="L160" s="22"/>
    </row>
    <row r="161" spans="1:12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2"/>
      <c r="L161" s="22"/>
    </row>
    <row r="162" spans="1:1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2"/>
      <c r="L162" s="22"/>
    </row>
    <row r="163" spans="1:12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2"/>
      <c r="L163" s="22"/>
    </row>
    <row r="164" spans="1:12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2"/>
      <c r="L164" s="22"/>
    </row>
    <row r="165" spans="1:12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2"/>
      <c r="L165" s="22"/>
    </row>
    <row r="166" spans="1:12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2"/>
      <c r="L166" s="22"/>
    </row>
    <row r="167" spans="1:12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2"/>
      <c r="L167" s="22"/>
    </row>
    <row r="168" spans="1:12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2"/>
      <c r="L168" s="22"/>
    </row>
    <row r="169" spans="1:12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2"/>
      <c r="L169" s="22"/>
    </row>
    <row r="170" spans="1:12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2"/>
      <c r="L170" s="22"/>
    </row>
    <row r="171" spans="1:12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2"/>
      <c r="L171" s="22"/>
    </row>
    <row r="172" spans="1:1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2"/>
      <c r="L172" s="22"/>
    </row>
    <row r="173" spans="1:12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2"/>
      <c r="L173" s="22"/>
    </row>
    <row r="174" spans="1:12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2"/>
      <c r="L174" s="22"/>
    </row>
    <row r="175" spans="1:12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2"/>
      <c r="L175" s="22"/>
    </row>
    <row r="176" spans="1:12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2"/>
      <c r="L176" s="22"/>
    </row>
    <row r="177" spans="1:12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2"/>
      <c r="L177" s="22"/>
    </row>
    <row r="178" spans="1:12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2"/>
      <c r="L178" s="22"/>
    </row>
    <row r="179" spans="1:12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2"/>
      <c r="L179" s="22"/>
    </row>
    <row r="180" spans="1:12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2"/>
      <c r="L180" s="22"/>
    </row>
    <row r="181" spans="1:12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2"/>
      <c r="L181" s="22"/>
    </row>
    <row r="182" spans="1:1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2"/>
      <c r="L182" s="22"/>
    </row>
    <row r="183" spans="1:12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2"/>
      <c r="L183" s="22"/>
    </row>
    <row r="184" spans="1:12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2"/>
      <c r="L184" s="22"/>
    </row>
    <row r="185" spans="1:12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2"/>
      <c r="L185" s="22"/>
    </row>
    <row r="186" spans="1:12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2"/>
      <c r="L186" s="22"/>
    </row>
    <row r="187" spans="1:12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2"/>
      <c r="L187" s="22"/>
    </row>
    <row r="188" spans="1:12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2"/>
      <c r="L188" s="22"/>
    </row>
    <row r="189" spans="1:12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2"/>
      <c r="L189" s="22"/>
    </row>
    <row r="190" spans="1:12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2"/>
      <c r="L190" s="22"/>
    </row>
    <row r="191" spans="1:12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2"/>
      <c r="L191" s="22"/>
    </row>
    <row r="192" spans="1:1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2"/>
      <c r="L192" s="22"/>
    </row>
    <row r="193" spans="1:12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2"/>
      <c r="L193" s="22"/>
    </row>
    <row r="194" spans="1:12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2"/>
      <c r="L194" s="22"/>
    </row>
    <row r="195" spans="1:12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2"/>
      <c r="L195" s="22"/>
    </row>
    <row r="196" spans="1:12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2"/>
      <c r="L196" s="22"/>
    </row>
    <row r="197" spans="1:12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2"/>
      <c r="L197" s="22"/>
    </row>
    <row r="198" spans="1:1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2"/>
      <c r="L198" s="22"/>
    </row>
    <row r="199" spans="1:1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2"/>
      <c r="L199" s="22"/>
    </row>
    <row r="200" spans="1:1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2"/>
      <c r="L200" s="22"/>
    </row>
    <row r="201" spans="1:1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2"/>
      <c r="L201" s="22"/>
    </row>
    <row r="202" spans="1:1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2"/>
      <c r="L202" s="22"/>
    </row>
    <row r="203" spans="1:1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2"/>
      <c r="L203" s="22"/>
    </row>
    <row r="204" spans="1:1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2"/>
      <c r="L204" s="22"/>
    </row>
    <row r="205" spans="1:1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2"/>
      <c r="L205" s="22"/>
    </row>
    <row r="206" spans="1:1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2"/>
      <c r="L206" s="22"/>
    </row>
    <row r="207" spans="1:1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2"/>
      <c r="L207" s="22"/>
    </row>
    <row r="208" spans="1:12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2"/>
      <c r="L208" s="22"/>
    </row>
    <row r="209" spans="1:12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2"/>
      <c r="L209" s="22"/>
    </row>
    <row r="210" spans="1:12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2"/>
      <c r="L210" s="22"/>
    </row>
    <row r="211" spans="1:12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2"/>
      <c r="L211" s="22"/>
    </row>
    <row r="212" spans="1: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2"/>
      <c r="L212" s="22"/>
    </row>
    <row r="213" spans="1:12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2"/>
      <c r="L213" s="22"/>
    </row>
    <row r="214" spans="1:12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2"/>
      <c r="L214" s="22"/>
    </row>
    <row r="215" spans="1:12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2"/>
      <c r="L215" s="22"/>
    </row>
    <row r="216" spans="1:12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2"/>
      <c r="L216" s="22"/>
    </row>
    <row r="217" spans="1:12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2"/>
      <c r="L217" s="22"/>
    </row>
    <row r="218" spans="1:12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2"/>
      <c r="L218" s="22"/>
    </row>
    <row r="219" spans="1:12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2"/>
      <c r="L219" s="22"/>
    </row>
    <row r="220" spans="1:12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2"/>
      <c r="L220" s="22"/>
    </row>
    <row r="221" spans="1:12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2"/>
      <c r="L221" s="22"/>
    </row>
    <row r="222" spans="1:1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2"/>
      <c r="L222" s="22"/>
    </row>
    <row r="223" spans="1:12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2"/>
      <c r="L223" s="22"/>
    </row>
    <row r="224" spans="1:12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2"/>
      <c r="L224" s="22"/>
    </row>
    <row r="225" spans="1:1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2"/>
      <c r="L225" s="22"/>
    </row>
    <row r="226" spans="1:1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2"/>
      <c r="L226" s="22"/>
    </row>
    <row r="227" spans="1:1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2"/>
      <c r="L227" s="22"/>
    </row>
    <row r="228" spans="1:1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2"/>
      <c r="L228" s="22"/>
    </row>
    <row r="229" spans="1:1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2"/>
      <c r="L229" s="22"/>
    </row>
    <row r="230" spans="1:12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2"/>
      <c r="L230" s="22"/>
    </row>
    <row r="231" spans="1:12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2"/>
      <c r="L231" s="22"/>
    </row>
    <row r="232" spans="1:1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2"/>
      <c r="L232" s="22"/>
    </row>
    <row r="233" spans="1:12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2"/>
      <c r="L233" s="22"/>
    </row>
    <row r="234" spans="1:12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2"/>
      <c r="L234" s="22"/>
    </row>
    <row r="235" spans="1:12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2"/>
      <c r="L235" s="22"/>
    </row>
    <row r="236" spans="1:12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2"/>
      <c r="L236" s="22"/>
    </row>
    <row r="237" spans="1:12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2"/>
      <c r="L237" s="22"/>
    </row>
    <row r="238" spans="1:12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2"/>
      <c r="L238" s="22"/>
    </row>
    <row r="239" spans="1:12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2"/>
      <c r="L239" s="22"/>
    </row>
    <row r="240" spans="1:12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2"/>
      <c r="L240" s="22"/>
    </row>
    <row r="241" spans="1:12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2"/>
      <c r="L241" s="22"/>
    </row>
    <row r="242" spans="1:1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2"/>
      <c r="L242" s="22"/>
    </row>
    <row r="243" spans="1:12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2"/>
      <c r="L243" s="22"/>
    </row>
    <row r="244" spans="1:12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2"/>
      <c r="L244" s="22"/>
    </row>
    <row r="245" spans="1:12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2"/>
      <c r="L245" s="22"/>
    </row>
    <row r="246" spans="1:12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2"/>
      <c r="L246" s="22"/>
    </row>
    <row r="247" spans="1:12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2"/>
      <c r="L247" s="22"/>
    </row>
    <row r="248" spans="1:12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2"/>
      <c r="L248" s="22"/>
    </row>
    <row r="249" spans="1:12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2"/>
      <c r="L249" s="22"/>
    </row>
    <row r="250" spans="1:12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2"/>
      <c r="L250" s="22"/>
    </row>
    <row r="251" spans="1:12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2"/>
      <c r="L251" s="22"/>
    </row>
    <row r="252" spans="1:1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2"/>
      <c r="L252" s="22"/>
    </row>
    <row r="253" spans="1:12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2"/>
      <c r="L253" s="22"/>
    </row>
    <row r="254" spans="1:12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2"/>
      <c r="L254" s="22"/>
    </row>
    <row r="255" spans="1:12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2"/>
      <c r="L255" s="22"/>
    </row>
    <row r="256" spans="1:12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2"/>
      <c r="L256" s="22"/>
    </row>
    <row r="257" spans="1:12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2"/>
      <c r="L257" s="22"/>
    </row>
    <row r="258" spans="1:12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2"/>
      <c r="L258" s="22"/>
    </row>
    <row r="259" spans="1:12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2"/>
      <c r="L259" s="22"/>
    </row>
    <row r="260" spans="1:12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2"/>
      <c r="L260" s="22"/>
    </row>
    <row r="261" spans="1:12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2"/>
      <c r="L261" s="22"/>
    </row>
    <row r="262" spans="1:1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2"/>
      <c r="L262" s="22"/>
    </row>
    <row r="263" spans="1:12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2"/>
      <c r="L263" s="22"/>
    </row>
    <row r="264" spans="1:12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2"/>
      <c r="L264" s="22"/>
    </row>
    <row r="265" spans="1:12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2"/>
      <c r="L265" s="22"/>
    </row>
    <row r="266" spans="1:12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2"/>
      <c r="L266" s="22"/>
    </row>
    <row r="267" spans="1:12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2"/>
      <c r="L267" s="22"/>
    </row>
    <row r="268" spans="1:12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2"/>
      <c r="L268" s="22"/>
    </row>
    <row r="269" spans="1:12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2"/>
      <c r="L269" s="22"/>
    </row>
    <row r="270" spans="1:12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2"/>
      <c r="L270" s="22"/>
    </row>
    <row r="271" spans="1:12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2"/>
      <c r="L271" s="22"/>
    </row>
    <row r="272" spans="1:1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2"/>
      <c r="L272" s="22"/>
    </row>
    <row r="273" spans="1:12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2"/>
      <c r="L273" s="22"/>
    </row>
    <row r="274" spans="1:12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2"/>
      <c r="L274" s="22"/>
    </row>
    <row r="275" spans="1:12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2"/>
      <c r="L275" s="22"/>
    </row>
    <row r="276" spans="1:12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2"/>
      <c r="L276" s="22"/>
    </row>
    <row r="277" spans="1:12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2"/>
      <c r="L277" s="22"/>
    </row>
    <row r="278" spans="1:12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2"/>
      <c r="L278" s="22"/>
    </row>
    <row r="279" spans="1:12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2"/>
      <c r="L279" s="22"/>
    </row>
    <row r="280" spans="1:12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2"/>
      <c r="L280" s="22"/>
    </row>
    <row r="281" spans="1:12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2"/>
      <c r="L281" s="22"/>
    </row>
    <row r="282" spans="1:1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2"/>
      <c r="L282" s="22"/>
    </row>
    <row r="283" spans="1:12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2"/>
      <c r="L283" s="22"/>
    </row>
    <row r="284" spans="1:12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2"/>
      <c r="L284" s="22"/>
    </row>
    <row r="285" spans="1:12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2"/>
      <c r="L285" s="22"/>
    </row>
    <row r="286" spans="1:12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2"/>
      <c r="L286" s="22"/>
    </row>
    <row r="287" spans="1:12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2"/>
      <c r="L287" s="22"/>
    </row>
    <row r="288" spans="1:12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2"/>
      <c r="L288" s="22"/>
    </row>
    <row r="289" spans="1:12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2"/>
      <c r="L289" s="22"/>
    </row>
    <row r="290" spans="1:12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2"/>
      <c r="L290" s="22"/>
    </row>
    <row r="291" spans="1:12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2"/>
      <c r="L291" s="22"/>
    </row>
    <row r="292" spans="1:1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2"/>
      <c r="L292" s="22"/>
    </row>
    <row r="293" spans="1:12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2"/>
      <c r="L293" s="22"/>
    </row>
    <row r="294" spans="1:12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2"/>
      <c r="L294" s="22"/>
    </row>
    <row r="295" spans="1:12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2"/>
      <c r="L295" s="22"/>
    </row>
    <row r="296" spans="1:12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2"/>
      <c r="L296" s="22"/>
    </row>
    <row r="297" spans="1:12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2"/>
      <c r="L297" s="22"/>
    </row>
    <row r="298" spans="1:12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2"/>
      <c r="L298" s="22"/>
    </row>
    <row r="299" spans="1:12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2"/>
      <c r="L299" s="22"/>
    </row>
    <row r="300" spans="1:12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2"/>
      <c r="L300" s="22"/>
    </row>
    <row r="301" spans="1:12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2"/>
      <c r="L301" s="22"/>
    </row>
    <row r="302" spans="1:1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2"/>
      <c r="L302" s="22"/>
    </row>
    <row r="303" spans="1:12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2"/>
      <c r="L303" s="22"/>
    </row>
    <row r="304" spans="1:12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2"/>
      <c r="L304" s="22"/>
    </row>
    <row r="305" spans="1:12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2"/>
      <c r="L305" s="22"/>
    </row>
    <row r="306" spans="1:12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2"/>
      <c r="L306" s="22"/>
    </row>
    <row r="307" spans="1:12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2"/>
      <c r="L307" s="22"/>
    </row>
    <row r="308" spans="1:12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2"/>
      <c r="L308" s="22"/>
    </row>
    <row r="309" spans="1:12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2"/>
      <c r="L309" s="22"/>
    </row>
    <row r="310" spans="1:12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2"/>
      <c r="L310" s="22"/>
    </row>
    <row r="311" spans="1:12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2"/>
      <c r="L311" s="22"/>
    </row>
    <row r="312" spans="1: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2"/>
      <c r="L312" s="22"/>
    </row>
    <row r="313" spans="1:12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2"/>
      <c r="L313" s="22"/>
    </row>
    <row r="314" spans="1:12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2"/>
      <c r="L314" s="22"/>
    </row>
    <row r="315" spans="1:12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2"/>
      <c r="L315" s="22"/>
    </row>
    <row r="316" spans="1:12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2"/>
      <c r="L316" s="22"/>
    </row>
    <row r="317" spans="1:12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2"/>
      <c r="L317" s="22"/>
    </row>
    <row r="318" spans="1:12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2"/>
      <c r="L318" s="22"/>
    </row>
    <row r="319" spans="1:12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2"/>
      <c r="L319" s="22"/>
    </row>
    <row r="320" spans="1:12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2"/>
      <c r="L320" s="22"/>
    </row>
    <row r="321" spans="1:12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2"/>
      <c r="L321" s="22"/>
    </row>
    <row r="322" spans="1:1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2"/>
      <c r="L322" s="22"/>
    </row>
    <row r="323" spans="1:12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2"/>
      <c r="L323" s="22"/>
    </row>
    <row r="324" spans="1:12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2"/>
      <c r="L324" s="22"/>
    </row>
    <row r="325" spans="1:12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2"/>
      <c r="L325" s="22"/>
    </row>
    <row r="326" spans="1:12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2"/>
      <c r="L326" s="22"/>
    </row>
    <row r="327" spans="1:12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2"/>
      <c r="L327" s="22"/>
    </row>
    <row r="328" spans="1:12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2"/>
      <c r="L328" s="22"/>
    </row>
    <row r="329" spans="1:12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2"/>
      <c r="L329" s="22"/>
    </row>
    <row r="330" spans="1:12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2"/>
      <c r="L330" s="22"/>
    </row>
    <row r="331" spans="1:12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2"/>
      <c r="L331" s="22"/>
    </row>
    <row r="332" spans="1:1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2"/>
      <c r="L332" s="22"/>
    </row>
    <row r="333" spans="1:12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2"/>
      <c r="L333" s="22"/>
    </row>
    <row r="334" spans="1:12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2"/>
      <c r="L334" s="22"/>
    </row>
    <row r="335" spans="1:12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2"/>
      <c r="L335" s="22"/>
    </row>
    <row r="336" spans="1:12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2"/>
      <c r="L336" s="22"/>
    </row>
    <row r="337" spans="1:12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2"/>
      <c r="L337" s="22"/>
    </row>
    <row r="338" spans="1:12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2"/>
      <c r="L338" s="22"/>
    </row>
    <row r="339" spans="1:12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2"/>
      <c r="L339" s="22"/>
    </row>
    <row r="340" spans="1:12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2"/>
      <c r="L340" s="22"/>
    </row>
    <row r="341" spans="1:12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2"/>
      <c r="L341" s="22"/>
    </row>
    <row r="342" spans="1:1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2"/>
      <c r="L342" s="22"/>
    </row>
    <row r="343" spans="1:12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2"/>
      <c r="L343" s="22"/>
    </row>
    <row r="344" spans="1:12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2"/>
      <c r="L344" s="22"/>
    </row>
    <row r="345" spans="1:12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2"/>
      <c r="L345" s="22"/>
    </row>
    <row r="346" spans="1:12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2"/>
      <c r="L346" s="22"/>
    </row>
    <row r="347" spans="1:12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2"/>
      <c r="L347" s="22"/>
    </row>
    <row r="348" spans="1:12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2"/>
      <c r="L348" s="22"/>
    </row>
    <row r="349" spans="1:12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2"/>
      <c r="L349" s="22"/>
    </row>
    <row r="350" spans="1:12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2"/>
      <c r="L350" s="22"/>
    </row>
    <row r="351" spans="1:12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2"/>
      <c r="L351" s="22"/>
    </row>
    <row r="352" spans="1:1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2"/>
      <c r="L352" s="22"/>
    </row>
    <row r="353" spans="1:12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2"/>
      <c r="L353" s="22"/>
    </row>
    <row r="354" spans="1:12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2"/>
      <c r="L354" s="22"/>
    </row>
    <row r="355" spans="1:12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2"/>
      <c r="L355" s="22"/>
    </row>
    <row r="356" spans="1:12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2"/>
      <c r="L356" s="22"/>
    </row>
    <row r="357" spans="1:12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2"/>
      <c r="L357" s="22"/>
    </row>
    <row r="358" spans="1:12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2"/>
      <c r="L358" s="22"/>
    </row>
    <row r="359" spans="1:12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2"/>
      <c r="L359" s="22"/>
    </row>
    <row r="360" spans="1:12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2"/>
      <c r="L360" s="22"/>
    </row>
    <row r="361" spans="1:12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2"/>
      <c r="L361" s="22"/>
    </row>
    <row r="362" spans="1:1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2"/>
      <c r="L362" s="22"/>
    </row>
    <row r="363" spans="1:12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2"/>
      <c r="L363" s="22"/>
    </row>
    <row r="364" spans="1:12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2"/>
      <c r="L364" s="22"/>
    </row>
    <row r="365" spans="1:12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2"/>
      <c r="L365" s="22"/>
    </row>
    <row r="366" spans="1:12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2"/>
      <c r="L366" s="22"/>
    </row>
    <row r="367" spans="1:12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2"/>
      <c r="L367" s="22"/>
    </row>
    <row r="368" spans="1:12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2"/>
      <c r="L368" s="22"/>
    </row>
    <row r="369" spans="1:12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2"/>
      <c r="L369" s="22"/>
    </row>
    <row r="370" spans="1:12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2"/>
      <c r="L370" s="22"/>
    </row>
    <row r="371" spans="1:12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2"/>
      <c r="L371" s="22"/>
    </row>
    <row r="372" spans="1:1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2"/>
      <c r="L372" s="22"/>
    </row>
    <row r="373" spans="1:12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2"/>
      <c r="L373" s="22"/>
    </row>
    <row r="374" spans="1:12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2"/>
      <c r="L374" s="22"/>
    </row>
    <row r="375" spans="1:12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2"/>
      <c r="L375" s="22"/>
    </row>
    <row r="376" spans="1:12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2"/>
      <c r="L376" s="22"/>
    </row>
    <row r="377" spans="1:12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2"/>
      <c r="L377" s="22"/>
    </row>
    <row r="378" spans="1:12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2"/>
      <c r="L378" s="22"/>
    </row>
    <row r="379" spans="1:12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2"/>
      <c r="L379" s="22"/>
    </row>
    <row r="380" spans="1:12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2"/>
      <c r="L380" s="22"/>
    </row>
    <row r="381" spans="1:12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2"/>
      <c r="L381" s="22"/>
    </row>
    <row r="382" spans="1:1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2"/>
      <c r="L382" s="22"/>
    </row>
    <row r="383" spans="1:12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2"/>
      <c r="L383" s="22"/>
    </row>
    <row r="384" spans="1:12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2"/>
      <c r="L384" s="22"/>
    </row>
    <row r="385" spans="1:12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2"/>
      <c r="L385" s="22"/>
    </row>
    <row r="386" spans="1:12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2"/>
      <c r="L386" s="22"/>
    </row>
    <row r="387" spans="1:12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2"/>
      <c r="L387" s="22"/>
    </row>
    <row r="388" spans="1:12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2"/>
      <c r="L388" s="22"/>
    </row>
    <row r="389" spans="1:12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2"/>
      <c r="L389" s="22"/>
    </row>
    <row r="390" spans="1:12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2"/>
      <c r="L390" s="22"/>
    </row>
    <row r="391" spans="1:12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2"/>
      <c r="L391" s="22"/>
    </row>
    <row r="392" spans="1:1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2"/>
      <c r="L392" s="22"/>
    </row>
    <row r="393" spans="1:12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2"/>
      <c r="L393" s="22"/>
    </row>
    <row r="394" spans="1:12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2"/>
      <c r="L394" s="22"/>
    </row>
    <row r="395" spans="1:12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2"/>
      <c r="L395" s="22"/>
    </row>
    <row r="396" spans="1:12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2"/>
      <c r="L396" s="22"/>
    </row>
    <row r="397" spans="1:12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2"/>
      <c r="L397" s="22"/>
    </row>
    <row r="398" spans="1:12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2"/>
      <c r="L398" s="22"/>
    </row>
    <row r="399" spans="1:12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2"/>
      <c r="L399" s="22"/>
    </row>
    <row r="400" spans="1:12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2"/>
      <c r="L400" s="22"/>
    </row>
    <row r="401" spans="1:12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2"/>
      <c r="L401" s="22"/>
    </row>
    <row r="402" spans="1:1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2"/>
      <c r="L402" s="22"/>
    </row>
    <row r="403" spans="1:12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2"/>
      <c r="L403" s="22"/>
    </row>
    <row r="404" spans="1:12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2"/>
      <c r="L404" s="22"/>
    </row>
    <row r="405" spans="1:12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2"/>
      <c r="L405" s="22"/>
    </row>
    <row r="406" spans="1:12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2"/>
      <c r="L406" s="22"/>
    </row>
    <row r="407" spans="1:12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2"/>
      <c r="L407" s="22"/>
    </row>
    <row r="408" spans="1:12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2"/>
      <c r="L408" s="22"/>
    </row>
    <row r="409" spans="1:12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2"/>
      <c r="L409" s="22"/>
    </row>
    <row r="410" spans="1:12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2"/>
      <c r="L410" s="22"/>
    </row>
    <row r="411" spans="1:12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2"/>
      <c r="L411" s="22"/>
    </row>
    <row r="412" spans="1: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2"/>
      <c r="L412" s="22"/>
    </row>
    <row r="413" spans="1:12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2"/>
      <c r="L413" s="22"/>
    </row>
    <row r="414" spans="1:12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2"/>
      <c r="L414" s="22"/>
    </row>
    <row r="415" spans="1:12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2"/>
      <c r="L415" s="22"/>
    </row>
    <row r="416" spans="1:12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2"/>
      <c r="L416" s="22"/>
    </row>
    <row r="417" spans="1:12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2"/>
      <c r="L417" s="22"/>
    </row>
    <row r="418" spans="1:12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2"/>
      <c r="L418" s="22"/>
    </row>
    <row r="419" spans="1:12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2"/>
      <c r="L419" s="22"/>
    </row>
    <row r="420" spans="1:12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2"/>
      <c r="L420" s="22"/>
    </row>
    <row r="421" spans="1:12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2"/>
      <c r="L421" s="22"/>
    </row>
    <row r="422" spans="1:1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2"/>
      <c r="L422" s="22"/>
    </row>
    <row r="423" spans="1:12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2"/>
      <c r="L423" s="22"/>
    </row>
    <row r="424" spans="1:12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2"/>
      <c r="L424" s="22"/>
    </row>
    <row r="425" spans="1:12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2"/>
      <c r="L425" s="22"/>
    </row>
    <row r="426" spans="1:12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2"/>
      <c r="L426" s="22"/>
    </row>
    <row r="427" spans="1:12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2"/>
      <c r="L427" s="22"/>
    </row>
    <row r="428" spans="1:12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2"/>
      <c r="L428" s="22"/>
    </row>
    <row r="429" spans="1:12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2"/>
      <c r="L429" s="22"/>
    </row>
    <row r="430" spans="1:12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2"/>
      <c r="L430" s="22"/>
    </row>
    <row r="431" spans="1:12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2"/>
      <c r="L431" s="22"/>
    </row>
    <row r="432" spans="1:1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2"/>
      <c r="L432" s="22"/>
    </row>
    <row r="433" spans="1:12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2"/>
      <c r="L433" s="22"/>
    </row>
    <row r="434" spans="1:12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2"/>
      <c r="L434" s="22"/>
    </row>
    <row r="435" spans="1:12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2"/>
      <c r="L435" s="22"/>
    </row>
    <row r="436" spans="1:12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2"/>
      <c r="L436" s="22"/>
    </row>
    <row r="437" spans="1:12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2"/>
      <c r="L437" s="22"/>
    </row>
    <row r="438" spans="1:12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2"/>
      <c r="L438" s="22"/>
    </row>
    <row r="439" spans="1:12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2"/>
      <c r="L439" s="22"/>
    </row>
    <row r="440" spans="1:12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2"/>
      <c r="L440" s="22"/>
    </row>
    <row r="441" spans="1:12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2"/>
      <c r="L441" s="22"/>
    </row>
    <row r="442" spans="1:1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2"/>
      <c r="L442" s="22"/>
    </row>
    <row r="443" spans="1:12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2"/>
      <c r="L443" s="22"/>
    </row>
    <row r="444" spans="1:12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2"/>
      <c r="L444" s="22"/>
    </row>
    <row r="445" spans="1:12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2"/>
      <c r="L445" s="22"/>
    </row>
    <row r="446" spans="1:12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2"/>
      <c r="L446" s="22"/>
    </row>
    <row r="447" spans="1:12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2"/>
      <c r="L447" s="22"/>
    </row>
    <row r="448" spans="1:12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2"/>
      <c r="L448" s="22"/>
    </row>
    <row r="449" spans="1:12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2"/>
      <c r="L449" s="22"/>
    </row>
    <row r="450" spans="1:12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2"/>
      <c r="L450" s="22"/>
    </row>
    <row r="451" spans="1:12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2"/>
      <c r="L451" s="22"/>
    </row>
    <row r="452" spans="1:1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2"/>
      <c r="L452" s="22"/>
    </row>
    <row r="453" spans="1:12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2"/>
      <c r="L453" s="22"/>
    </row>
    <row r="454" spans="1:12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2"/>
      <c r="L454" s="22"/>
    </row>
    <row r="455" spans="1:12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2"/>
      <c r="L455" s="22"/>
    </row>
    <row r="456" spans="1:12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2"/>
      <c r="L456" s="22"/>
    </row>
    <row r="457" spans="1:12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2"/>
      <c r="L457" s="22"/>
    </row>
    <row r="458" spans="1:12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2"/>
      <c r="L458" s="22"/>
    </row>
    <row r="459" spans="1:12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2"/>
      <c r="L459" s="22"/>
    </row>
    <row r="460" spans="1:12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2"/>
      <c r="L460" s="22"/>
    </row>
    <row r="461" spans="1:12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2"/>
      <c r="L461" s="22"/>
    </row>
    <row r="462" spans="1:1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2"/>
      <c r="L462" s="22"/>
    </row>
    <row r="463" spans="1:12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2"/>
      <c r="L463" s="22"/>
    </row>
    <row r="464" spans="1:12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2"/>
      <c r="L464" s="22"/>
    </row>
    <row r="465" spans="1:12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2"/>
      <c r="L465" s="22"/>
    </row>
    <row r="466" spans="1:12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2"/>
      <c r="L466" s="22"/>
    </row>
    <row r="467" spans="1:12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2"/>
      <c r="L467" s="22"/>
    </row>
    <row r="468" spans="1:12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2"/>
      <c r="L468" s="22"/>
    </row>
    <row r="469" spans="1:12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2"/>
      <c r="L469" s="22"/>
    </row>
    <row r="470" spans="1:12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2"/>
      <c r="L470" s="22"/>
    </row>
    <row r="471" spans="1:12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2"/>
      <c r="L471" s="22"/>
    </row>
    <row r="472" spans="1:1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2"/>
      <c r="L472" s="22"/>
    </row>
    <row r="473" spans="1:12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2"/>
      <c r="L473" s="22"/>
    </row>
    <row r="474" spans="1:12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2"/>
      <c r="L474" s="22"/>
    </row>
    <row r="475" spans="1:12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2"/>
      <c r="L475" s="22"/>
    </row>
    <row r="476" spans="1:12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2"/>
      <c r="L476" s="22"/>
    </row>
    <row r="477" spans="1:12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2"/>
      <c r="L477" s="22"/>
    </row>
    <row r="478" spans="1:12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2"/>
      <c r="L478" s="22"/>
    </row>
    <row r="479" spans="1:12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2"/>
      <c r="L479" s="22"/>
    </row>
    <row r="480" spans="1:12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2"/>
      <c r="L480" s="22"/>
    </row>
    <row r="481" spans="1:12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2"/>
      <c r="L481" s="22"/>
    </row>
    <row r="482" spans="1:1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2"/>
      <c r="L482" s="22"/>
    </row>
    <row r="483" spans="1:12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2"/>
      <c r="L483" s="22"/>
    </row>
    <row r="484" spans="1:12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2"/>
      <c r="L484" s="22"/>
    </row>
    <row r="485" spans="1:12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2"/>
      <c r="L485" s="22"/>
    </row>
    <row r="486" spans="1:12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2"/>
      <c r="L486" s="22"/>
    </row>
    <row r="487" spans="1:12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2"/>
      <c r="L487" s="22"/>
    </row>
    <row r="488" spans="1:12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2"/>
      <c r="L488" s="22"/>
    </row>
    <row r="489" spans="1:12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2"/>
      <c r="L489" s="22"/>
    </row>
    <row r="490" spans="1:12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2"/>
      <c r="L490" s="22"/>
    </row>
    <row r="491" spans="1:12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2"/>
      <c r="L491" s="22"/>
    </row>
    <row r="492" spans="1:1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2"/>
      <c r="L492" s="22"/>
    </row>
    <row r="493" spans="1:12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2"/>
      <c r="L493" s="22"/>
    </row>
    <row r="494" spans="1:12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2"/>
      <c r="L494" s="22"/>
    </row>
    <row r="495" spans="1:12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2"/>
      <c r="L495" s="22"/>
    </row>
    <row r="496" spans="1:12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2"/>
      <c r="L496" s="22"/>
    </row>
    <row r="497" spans="1:12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2"/>
      <c r="L497" s="22"/>
    </row>
    <row r="498" spans="1:12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2"/>
      <c r="L498" s="22"/>
    </row>
    <row r="499" spans="1:12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2"/>
      <c r="L499" s="22"/>
    </row>
    <row r="500" spans="1:12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2"/>
      <c r="L500" s="22"/>
    </row>
    <row r="501" spans="1:12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2"/>
      <c r="L501" s="22"/>
    </row>
    <row r="502" spans="1:1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2"/>
      <c r="L502" s="22"/>
    </row>
    <row r="503" spans="1:12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2"/>
      <c r="L503" s="22"/>
    </row>
    <row r="504" spans="1:12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2"/>
      <c r="L504" s="22"/>
    </row>
    <row r="505" spans="1:12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2"/>
      <c r="L505" s="22"/>
    </row>
    <row r="506" spans="1:12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2"/>
      <c r="L506" s="22"/>
    </row>
    <row r="507" spans="1:12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2"/>
      <c r="L507" s="22"/>
    </row>
    <row r="508" spans="1:12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2"/>
      <c r="L508" s="22"/>
    </row>
    <row r="509" spans="1:12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2"/>
      <c r="L509" s="22"/>
    </row>
    <row r="510" spans="1:12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2"/>
      <c r="L510" s="22"/>
    </row>
    <row r="511" spans="1:12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2"/>
      <c r="L511" s="22"/>
    </row>
    <row r="512" spans="1: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2"/>
      <c r="L512" s="22"/>
    </row>
    <row r="513" spans="1:12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2"/>
      <c r="L513" s="22"/>
    </row>
    <row r="514" spans="1:12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2"/>
      <c r="L514" s="22"/>
    </row>
    <row r="515" spans="1:12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2"/>
      <c r="L515" s="22"/>
    </row>
    <row r="516" spans="1:12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2"/>
      <c r="L516" s="22"/>
    </row>
    <row r="517" spans="1:12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2"/>
      <c r="L517" s="22"/>
    </row>
    <row r="518" spans="1:12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2"/>
      <c r="L518" s="22"/>
    </row>
    <row r="519" spans="1:12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2"/>
      <c r="L519" s="22"/>
    </row>
    <row r="520" spans="1:12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2"/>
      <c r="L520" s="22"/>
    </row>
    <row r="521" spans="1:12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2"/>
      <c r="L521" s="22"/>
    </row>
    <row r="522" spans="1:1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2"/>
      <c r="L522" s="22"/>
    </row>
    <row r="523" spans="1:12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2"/>
      <c r="L523" s="22"/>
    </row>
    <row r="524" spans="1:12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2"/>
      <c r="L524" s="22"/>
    </row>
    <row r="525" spans="1:12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2"/>
      <c r="L525" s="22"/>
    </row>
    <row r="526" spans="1:12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2"/>
      <c r="L526" s="22"/>
    </row>
    <row r="527" spans="1:12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2"/>
      <c r="L527" s="22"/>
    </row>
    <row r="528" spans="1:12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2"/>
      <c r="L528" s="22"/>
    </row>
    <row r="529" spans="1:12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2"/>
      <c r="L529" s="22"/>
    </row>
    <row r="530" spans="1:12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2"/>
      <c r="L530" s="22"/>
    </row>
    <row r="531" spans="1:12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2"/>
      <c r="L531" s="22"/>
    </row>
    <row r="532" spans="1:1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2"/>
      <c r="L532" s="22"/>
    </row>
    <row r="533" spans="1:12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2"/>
      <c r="L533" s="22"/>
    </row>
    <row r="534" spans="1:12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2"/>
      <c r="L534" s="22"/>
    </row>
    <row r="535" spans="1:12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2"/>
      <c r="L535" s="22"/>
    </row>
    <row r="536" spans="1:12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2"/>
      <c r="L536" s="22"/>
    </row>
    <row r="537" spans="1:12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2"/>
      <c r="L537" s="22"/>
    </row>
    <row r="538" spans="1:12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2"/>
      <c r="L538" s="22"/>
    </row>
    <row r="539" spans="1:12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2"/>
      <c r="L539" s="22"/>
    </row>
    <row r="540" spans="1:12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2"/>
      <c r="L540" s="22"/>
    </row>
    <row r="541" spans="1:12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2"/>
      <c r="L541" s="22"/>
    </row>
    <row r="542" spans="1:1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2"/>
      <c r="L542" s="22"/>
    </row>
    <row r="543" spans="1:12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2"/>
      <c r="L543" s="22"/>
    </row>
    <row r="544" spans="1:12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2"/>
      <c r="L544" s="22"/>
    </row>
    <row r="545" spans="1:12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2"/>
      <c r="L545" s="22"/>
    </row>
    <row r="546" spans="1:12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2"/>
      <c r="L546" s="22"/>
    </row>
    <row r="547" spans="1:12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2"/>
      <c r="L547" s="22"/>
    </row>
    <row r="548" spans="1:12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2"/>
      <c r="L548" s="22"/>
    </row>
    <row r="549" spans="1:12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2"/>
      <c r="L549" s="22"/>
    </row>
    <row r="550" spans="1:12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2"/>
      <c r="L550" s="22"/>
    </row>
    <row r="551" spans="1:12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2"/>
      <c r="L551" s="22"/>
    </row>
    <row r="552" spans="1:1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2"/>
      <c r="L552" s="22"/>
    </row>
    <row r="553" spans="1:12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2"/>
      <c r="L553" s="22"/>
    </row>
    <row r="554" spans="1:12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2"/>
      <c r="L554" s="22"/>
    </row>
    <row r="555" spans="1:12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2"/>
      <c r="L555" s="22"/>
    </row>
    <row r="556" spans="1:12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2"/>
      <c r="L556" s="22"/>
    </row>
    <row r="557" spans="1:12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2"/>
      <c r="L557" s="22"/>
    </row>
    <row r="558" spans="1:12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2"/>
      <c r="L558" s="22"/>
    </row>
    <row r="559" spans="1:12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2"/>
      <c r="L559" s="22"/>
    </row>
    <row r="560" spans="1:12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2"/>
      <c r="L560" s="22"/>
    </row>
    <row r="561" spans="1:12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2"/>
      <c r="L561" s="22"/>
    </row>
    <row r="562" spans="1:1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2"/>
      <c r="L562" s="22"/>
    </row>
    <row r="563" spans="1:12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2"/>
      <c r="L563" s="22"/>
    </row>
    <row r="564" spans="1:12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2"/>
      <c r="L564" s="22"/>
    </row>
    <row r="565" spans="1:12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2"/>
      <c r="L565" s="22"/>
    </row>
    <row r="566" spans="1:12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2"/>
      <c r="L566" s="22"/>
    </row>
    <row r="567" spans="1:12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2"/>
      <c r="L567" s="22"/>
    </row>
    <row r="568" spans="1:12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2"/>
      <c r="L568" s="22"/>
    </row>
    <row r="569" spans="1:12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2"/>
      <c r="L569" s="22"/>
    </row>
    <row r="570" spans="1:12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2"/>
      <c r="L570" s="22"/>
    </row>
    <row r="571" spans="1:12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2"/>
      <c r="L571" s="22"/>
    </row>
    <row r="572" spans="1:1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2"/>
      <c r="L572" s="22"/>
    </row>
    <row r="573" spans="1:12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2"/>
      <c r="L573" s="22"/>
    </row>
    <row r="574" spans="1:12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2"/>
      <c r="L574" s="22"/>
    </row>
    <row r="575" spans="1:12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2"/>
      <c r="L575" s="22"/>
    </row>
    <row r="576" spans="1:12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2"/>
      <c r="L576" s="22"/>
    </row>
    <row r="577" spans="1:12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2"/>
      <c r="L577" s="22"/>
    </row>
    <row r="578" spans="1:12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2"/>
      <c r="L578" s="22"/>
    </row>
    <row r="579" spans="1:12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2"/>
      <c r="L579" s="22"/>
    </row>
    <row r="580" spans="1:12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2"/>
      <c r="L580" s="22"/>
    </row>
    <row r="581" spans="1:12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2"/>
      <c r="L581" s="22"/>
    </row>
    <row r="582" spans="1:1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2"/>
      <c r="L582" s="22"/>
    </row>
    <row r="583" spans="1:12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2"/>
      <c r="L583" s="22"/>
    </row>
    <row r="584" spans="1:12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2"/>
      <c r="L584" s="22"/>
    </row>
    <row r="585" spans="1:12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2"/>
      <c r="L585" s="22"/>
    </row>
    <row r="586" spans="1:12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2"/>
      <c r="L586" s="22"/>
    </row>
    <row r="587" spans="1:12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2"/>
      <c r="L587" s="22"/>
    </row>
    <row r="588" spans="1:12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2"/>
      <c r="L588" s="22"/>
    </row>
    <row r="589" spans="1:12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2"/>
      <c r="L589" s="22"/>
    </row>
    <row r="590" spans="1:12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2"/>
      <c r="L590" s="22"/>
    </row>
    <row r="591" spans="1:12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2"/>
      <c r="L591" s="22"/>
    </row>
    <row r="592" spans="1:1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2"/>
      <c r="L592" s="22"/>
    </row>
    <row r="593" spans="1:12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2"/>
      <c r="L593" s="22"/>
    </row>
    <row r="594" spans="1:12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2"/>
      <c r="L594" s="22"/>
    </row>
    <row r="595" spans="1:12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2"/>
      <c r="L595" s="22"/>
    </row>
    <row r="596" spans="1:12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2"/>
      <c r="L596" s="22"/>
    </row>
    <row r="597" spans="1:12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2"/>
      <c r="L597" s="22"/>
    </row>
    <row r="598" spans="1:12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2"/>
      <c r="L598" s="22"/>
    </row>
    <row r="599" spans="1:12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2"/>
      <c r="L599" s="22"/>
    </row>
    <row r="600" spans="1:12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2"/>
      <c r="L600" s="22"/>
    </row>
    <row r="601" spans="1:12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2"/>
      <c r="L601" s="22"/>
    </row>
    <row r="602" spans="1:1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2"/>
      <c r="L602" s="22"/>
    </row>
    <row r="603" spans="1:12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2"/>
      <c r="L603" s="22"/>
    </row>
    <row r="604" spans="1:12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2"/>
      <c r="L604" s="22"/>
    </row>
    <row r="605" spans="1:12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2"/>
      <c r="L605" s="22"/>
    </row>
    <row r="606" spans="1:12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2"/>
      <c r="L606" s="22"/>
    </row>
    <row r="607" spans="1:12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2"/>
      <c r="L607" s="22"/>
    </row>
    <row r="608" spans="1:12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2"/>
      <c r="L608" s="22"/>
    </row>
    <row r="609" spans="1:12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2"/>
      <c r="L609" s="22"/>
    </row>
    <row r="610" spans="1:12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2"/>
      <c r="L610" s="22"/>
    </row>
    <row r="611" spans="1:12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2"/>
      <c r="L611" s="22"/>
    </row>
    <row r="612" spans="1: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2"/>
      <c r="L612" s="22"/>
    </row>
    <row r="613" spans="1:12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2"/>
      <c r="L613" s="22"/>
    </row>
    <row r="614" spans="1:12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2"/>
      <c r="L614" s="22"/>
    </row>
    <row r="615" spans="1:12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2"/>
      <c r="L615" s="22"/>
    </row>
    <row r="616" spans="1:12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2"/>
      <c r="L616" s="22"/>
    </row>
    <row r="617" spans="1:12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2"/>
      <c r="L617" s="22"/>
    </row>
    <row r="618" spans="1:12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2"/>
      <c r="L618" s="22"/>
    </row>
    <row r="619" spans="1:12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2"/>
      <c r="L619" s="22"/>
    </row>
    <row r="620" spans="1:12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2"/>
      <c r="L620" s="22"/>
    </row>
    <row r="621" spans="1:12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2"/>
      <c r="L621" s="22"/>
    </row>
    <row r="622" spans="1:1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2"/>
      <c r="L622" s="22"/>
    </row>
    <row r="623" spans="1:12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2"/>
      <c r="L623" s="22"/>
    </row>
    <row r="624" spans="1:12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2"/>
      <c r="L624" s="22"/>
    </row>
    <row r="625" spans="1:12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2"/>
      <c r="L625" s="22"/>
    </row>
    <row r="626" spans="1:12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2"/>
      <c r="L626" s="22"/>
    </row>
    <row r="627" spans="1:12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2"/>
      <c r="L627" s="22"/>
    </row>
    <row r="628" spans="1:12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2"/>
      <c r="L628" s="22"/>
    </row>
    <row r="629" spans="1:12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2"/>
      <c r="L629" s="22"/>
    </row>
    <row r="630" spans="1:12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2"/>
      <c r="L630" s="22"/>
    </row>
    <row r="631" spans="1:12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2"/>
      <c r="L631" s="22"/>
    </row>
    <row r="632" spans="1:1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2"/>
      <c r="L632" s="22"/>
    </row>
    <row r="633" spans="1:12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2"/>
      <c r="L633" s="22"/>
    </row>
    <row r="634" spans="1:12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2"/>
      <c r="L634" s="22"/>
    </row>
    <row r="635" spans="1:12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2"/>
      <c r="L635" s="22"/>
    </row>
    <row r="636" spans="1:12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2"/>
      <c r="L636" s="22"/>
    </row>
    <row r="637" spans="1:12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2"/>
      <c r="L637" s="22"/>
    </row>
    <row r="638" spans="1:12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2"/>
      <c r="L638" s="22"/>
    </row>
    <row r="639" spans="1:12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2"/>
      <c r="L639" s="22"/>
    </row>
    <row r="640" spans="1:12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2"/>
      <c r="L640" s="22"/>
    </row>
    <row r="641" spans="1:12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2"/>
      <c r="L641" s="22"/>
    </row>
    <row r="642" spans="1:1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2"/>
      <c r="L642" s="22"/>
    </row>
    <row r="643" spans="1:12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2"/>
      <c r="L643" s="22"/>
    </row>
    <row r="644" spans="1:12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2"/>
      <c r="L644" s="22"/>
    </row>
    <row r="645" spans="1:12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2"/>
      <c r="L645" s="22"/>
    </row>
    <row r="646" spans="1:12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2"/>
      <c r="L646" s="22"/>
    </row>
    <row r="647" spans="1:12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2"/>
      <c r="L647" s="22"/>
    </row>
    <row r="648" spans="1:12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2"/>
      <c r="L648" s="22"/>
    </row>
    <row r="649" spans="1:12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2"/>
      <c r="L649" s="22"/>
    </row>
    <row r="650" spans="1:12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2"/>
      <c r="L650" s="22"/>
    </row>
    <row r="651" spans="1:12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2"/>
      <c r="L651" s="22"/>
    </row>
    <row r="652" spans="1:1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2"/>
      <c r="L652" s="22"/>
    </row>
    <row r="653" spans="1:12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2"/>
      <c r="L653" s="22"/>
    </row>
    <row r="654" spans="1:12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2"/>
      <c r="L654" s="22"/>
    </row>
    <row r="655" spans="1:12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2"/>
      <c r="L655" s="22"/>
    </row>
    <row r="656" spans="1:12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2"/>
      <c r="L656" s="22"/>
    </row>
    <row r="657" spans="1:12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2"/>
      <c r="L657" s="22"/>
    </row>
    <row r="658" spans="1:12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2"/>
      <c r="L658" s="22"/>
    </row>
    <row r="659" spans="1:12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2"/>
      <c r="L659" s="22"/>
    </row>
    <row r="660" spans="1:12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2"/>
      <c r="L660" s="22"/>
    </row>
    <row r="661" spans="1:12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2"/>
      <c r="L661" s="22"/>
    </row>
    <row r="662" spans="1:1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2"/>
      <c r="L662" s="22"/>
    </row>
    <row r="663" spans="1:12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2"/>
      <c r="L663" s="22"/>
    </row>
    <row r="664" spans="1:12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2"/>
      <c r="L664" s="22"/>
    </row>
    <row r="665" spans="1:12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2"/>
      <c r="L665" s="22"/>
    </row>
    <row r="666" spans="1:12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2"/>
      <c r="L666" s="22"/>
    </row>
    <row r="667" spans="1:12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2"/>
      <c r="L667" s="22"/>
    </row>
    <row r="668" spans="1:12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2"/>
      <c r="L668" s="22"/>
    </row>
    <row r="669" spans="1:12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2"/>
      <c r="L669" s="22"/>
    </row>
    <row r="670" spans="1:12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2"/>
      <c r="L670" s="22"/>
    </row>
    <row r="671" spans="1:12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2"/>
      <c r="L671" s="22"/>
    </row>
    <row r="672" spans="1:1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2"/>
      <c r="L672" s="22"/>
    </row>
    <row r="673" spans="1:12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2"/>
      <c r="L673" s="22"/>
    </row>
    <row r="674" spans="1:12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2"/>
      <c r="L674" s="22"/>
    </row>
    <row r="675" spans="1:12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2"/>
      <c r="L675" s="22"/>
    </row>
    <row r="676" spans="1:12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2"/>
      <c r="L676" s="22"/>
    </row>
    <row r="677" spans="1:12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2"/>
      <c r="L677" s="22"/>
    </row>
    <row r="678" spans="1:12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2"/>
      <c r="L678" s="22"/>
    </row>
    <row r="679" spans="1:12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2"/>
      <c r="L679" s="22"/>
    </row>
    <row r="680" spans="1:12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2"/>
      <c r="L680" s="22"/>
    </row>
    <row r="681" spans="1:12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2"/>
      <c r="L681" s="22"/>
    </row>
    <row r="682" spans="1:1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2"/>
      <c r="L682" s="22"/>
    </row>
    <row r="683" spans="1:12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2"/>
      <c r="L683" s="22"/>
    </row>
    <row r="684" spans="1:12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2"/>
      <c r="L684" s="22"/>
    </row>
    <row r="685" spans="1:12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2"/>
      <c r="L685" s="22"/>
    </row>
    <row r="686" spans="1:12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2"/>
      <c r="L686" s="22"/>
    </row>
    <row r="687" spans="1:12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2"/>
      <c r="L687" s="22"/>
    </row>
    <row r="688" spans="1:12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2"/>
      <c r="L688" s="22"/>
    </row>
    <row r="689" spans="1:12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2"/>
      <c r="L689" s="22"/>
    </row>
    <row r="690" spans="1:12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2"/>
      <c r="L690" s="22"/>
    </row>
    <row r="691" spans="1:12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2"/>
      <c r="L691" s="22"/>
    </row>
    <row r="692" spans="1:1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2"/>
      <c r="L692" s="22"/>
    </row>
    <row r="693" spans="1:12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2"/>
      <c r="L693" s="22"/>
    </row>
    <row r="694" spans="1:12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2"/>
      <c r="L694" s="22"/>
    </row>
    <row r="695" spans="1:12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2"/>
      <c r="L695" s="22"/>
    </row>
    <row r="696" spans="1:12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2"/>
      <c r="L696" s="22"/>
    </row>
    <row r="697" spans="1:12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2"/>
      <c r="L697" s="22"/>
    </row>
    <row r="698" spans="1:12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2"/>
      <c r="L698" s="22"/>
    </row>
    <row r="699" spans="1:12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2"/>
      <c r="L699" s="22"/>
    </row>
    <row r="700" spans="1:12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2"/>
      <c r="L700" s="22"/>
    </row>
    <row r="701" spans="1:12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2"/>
      <c r="L701" s="22"/>
    </row>
    <row r="702" spans="1:1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2"/>
      <c r="L702" s="22"/>
    </row>
    <row r="703" spans="1:12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2"/>
      <c r="L703" s="22"/>
    </row>
    <row r="704" spans="1:12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2"/>
      <c r="L704" s="22"/>
    </row>
    <row r="705" spans="1:12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2"/>
      <c r="L705" s="22"/>
    </row>
    <row r="706" spans="1:12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2"/>
      <c r="L706" s="22"/>
    </row>
    <row r="707" spans="1:12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2"/>
      <c r="L707" s="22"/>
    </row>
    <row r="708" spans="1:12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2"/>
      <c r="L708" s="22"/>
    </row>
    <row r="709" spans="1:12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2"/>
      <c r="L709" s="22"/>
    </row>
    <row r="710" spans="1:12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2"/>
      <c r="L710" s="22"/>
    </row>
    <row r="711" spans="1:12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2"/>
      <c r="L711" s="22"/>
    </row>
    <row r="712" spans="1: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2"/>
      <c r="L712" s="22"/>
    </row>
    <row r="713" spans="1:12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2"/>
      <c r="L713" s="22"/>
    </row>
    <row r="714" spans="1:12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2"/>
      <c r="L714" s="22"/>
    </row>
    <row r="715" spans="1:12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2"/>
      <c r="L715" s="22"/>
    </row>
    <row r="716" spans="1:12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2"/>
      <c r="L716" s="22"/>
    </row>
    <row r="717" spans="1:12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2"/>
      <c r="L717" s="22"/>
    </row>
    <row r="718" spans="1:12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2"/>
      <c r="L718" s="22"/>
    </row>
    <row r="719" spans="1:12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2"/>
      <c r="L719" s="22"/>
    </row>
    <row r="720" spans="1:12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2"/>
      <c r="L720" s="22"/>
    </row>
    <row r="721" spans="1:12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2"/>
      <c r="L721" s="22"/>
    </row>
    <row r="722" spans="1:1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2"/>
      <c r="L722" s="22"/>
    </row>
    <row r="723" spans="1:12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2"/>
      <c r="L723" s="22"/>
    </row>
    <row r="724" spans="1:12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2"/>
      <c r="L724" s="22"/>
    </row>
    <row r="725" spans="1:12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2"/>
      <c r="L725" s="22"/>
    </row>
    <row r="726" spans="1:12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2"/>
      <c r="L726" s="22"/>
    </row>
    <row r="727" spans="1:12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2"/>
      <c r="L727" s="22"/>
    </row>
    <row r="728" spans="1:12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2"/>
      <c r="L728" s="22"/>
    </row>
    <row r="729" spans="1:12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2"/>
      <c r="L729" s="22"/>
    </row>
    <row r="730" spans="1:12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2"/>
      <c r="L730" s="22"/>
    </row>
    <row r="731" spans="1:12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2"/>
      <c r="L731" s="22"/>
    </row>
    <row r="732" spans="1:1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2"/>
      <c r="L732" s="22"/>
    </row>
    <row r="733" spans="1:12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2"/>
      <c r="L733" s="22"/>
    </row>
    <row r="734" spans="1:12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2"/>
      <c r="L734" s="22"/>
    </row>
    <row r="735" spans="1:12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2"/>
      <c r="L735" s="22"/>
    </row>
    <row r="736" spans="1:12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2"/>
      <c r="L736" s="22"/>
    </row>
    <row r="737" spans="1:12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2"/>
      <c r="L737" s="22"/>
    </row>
    <row r="738" spans="1:12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2"/>
      <c r="L738" s="22"/>
    </row>
    <row r="739" spans="1:12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2"/>
      <c r="L739" s="22"/>
    </row>
    <row r="740" spans="1:12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2"/>
      <c r="L740" s="22"/>
    </row>
    <row r="741" spans="1:12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2"/>
      <c r="L741" s="22"/>
    </row>
    <row r="742" spans="1:1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2"/>
      <c r="L742" s="22"/>
    </row>
    <row r="743" spans="1:12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2"/>
      <c r="L743" s="22"/>
    </row>
    <row r="744" spans="1:12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2"/>
      <c r="L744" s="22"/>
    </row>
    <row r="745" spans="1:12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2"/>
      <c r="L745" s="22"/>
    </row>
    <row r="746" spans="1:12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2"/>
      <c r="L746" s="22"/>
    </row>
    <row r="747" spans="1:12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2"/>
      <c r="L747" s="22"/>
    </row>
    <row r="748" spans="1:12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2"/>
      <c r="L748" s="22"/>
    </row>
    <row r="749" spans="1:12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2"/>
      <c r="L749" s="22"/>
    </row>
    <row r="750" spans="1:12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2"/>
      <c r="L750" s="22"/>
    </row>
    <row r="751" spans="1:12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2"/>
      <c r="L751" s="22"/>
    </row>
    <row r="752" spans="1:1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2"/>
      <c r="L752" s="22"/>
    </row>
    <row r="753" spans="1:12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2"/>
      <c r="L753" s="22"/>
    </row>
    <row r="754" spans="1:12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2"/>
      <c r="L754" s="22"/>
    </row>
    <row r="755" spans="1:12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2"/>
      <c r="L755" s="22"/>
    </row>
    <row r="756" spans="1:12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2"/>
      <c r="L756" s="22"/>
    </row>
    <row r="757" spans="1:12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2"/>
      <c r="L757" s="22"/>
    </row>
    <row r="758" spans="1:12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2"/>
      <c r="L758" s="22"/>
    </row>
    <row r="759" spans="1:12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2"/>
      <c r="L759" s="22"/>
    </row>
    <row r="760" spans="1:12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2"/>
      <c r="L760" s="22"/>
    </row>
    <row r="761" spans="1:12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2"/>
      <c r="L761" s="22"/>
    </row>
    <row r="762" spans="1:1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2"/>
      <c r="L762" s="22"/>
    </row>
    <row r="763" spans="1:12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2"/>
      <c r="L763" s="22"/>
    </row>
    <row r="764" spans="1:12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2"/>
      <c r="L764" s="22"/>
    </row>
    <row r="765" spans="1:12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2"/>
      <c r="L765" s="22"/>
    </row>
    <row r="766" spans="1:12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2"/>
      <c r="L766" s="22"/>
    </row>
    <row r="767" spans="1:12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2"/>
      <c r="L767" s="22"/>
    </row>
    <row r="768" spans="1:12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2"/>
      <c r="L768" s="22"/>
    </row>
    <row r="769" spans="1:12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2"/>
      <c r="L769" s="22"/>
    </row>
    <row r="770" spans="1:12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2"/>
      <c r="L770" s="22"/>
    </row>
    <row r="771" spans="1:12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2"/>
      <c r="L771" s="22"/>
    </row>
    <row r="772" spans="1:1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2"/>
      <c r="L772" s="22"/>
    </row>
    <row r="773" spans="1:12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2"/>
      <c r="L773" s="22"/>
    </row>
    <row r="774" spans="1:12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2"/>
      <c r="L774" s="22"/>
    </row>
    <row r="775" spans="1:12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2"/>
      <c r="L775" s="22"/>
    </row>
    <row r="776" spans="1:12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2"/>
      <c r="L776" s="22"/>
    </row>
    <row r="777" spans="1:12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2"/>
      <c r="L777" s="22"/>
    </row>
    <row r="778" spans="1:12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2"/>
      <c r="L778" s="22"/>
    </row>
    <row r="779" spans="1:12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2"/>
      <c r="L779" s="22"/>
    </row>
    <row r="780" spans="1:12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2"/>
      <c r="L780" s="22"/>
    </row>
    <row r="781" spans="1:12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2"/>
      <c r="L781" s="22"/>
    </row>
    <row r="782" spans="1:1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2"/>
      <c r="L782" s="22"/>
    </row>
    <row r="783" spans="1:12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2"/>
      <c r="L783" s="22"/>
    </row>
    <row r="784" spans="1:12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2"/>
      <c r="L784" s="22"/>
    </row>
    <row r="785" spans="1:12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2"/>
      <c r="L785" s="22"/>
    </row>
    <row r="786" spans="1:12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2"/>
      <c r="L786" s="22"/>
    </row>
    <row r="787" spans="1:12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2"/>
      <c r="L787" s="22"/>
    </row>
    <row r="788" spans="1:12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2"/>
      <c r="L788" s="22"/>
    </row>
    <row r="789" spans="1:12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2"/>
      <c r="L789" s="22"/>
    </row>
    <row r="790" spans="1:12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2"/>
      <c r="L790" s="22"/>
    </row>
    <row r="791" spans="1:12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2"/>
      <c r="L791" s="22"/>
    </row>
    <row r="792" spans="1:1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2"/>
      <c r="L792" s="22"/>
    </row>
    <row r="793" spans="1:12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2"/>
      <c r="L793" s="22"/>
    </row>
    <row r="794" spans="1:12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2"/>
      <c r="L794" s="22"/>
    </row>
    <row r="795" spans="1:12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2"/>
      <c r="L795" s="22"/>
    </row>
    <row r="796" spans="1:12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2"/>
      <c r="L796" s="22"/>
    </row>
    <row r="797" spans="1:12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2"/>
      <c r="L797" s="22"/>
    </row>
    <row r="798" spans="1:12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2"/>
      <c r="L798" s="22"/>
    </row>
    <row r="799" spans="1:12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2"/>
      <c r="L799" s="22"/>
    </row>
    <row r="800" spans="1:12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2"/>
      <c r="L800" s="22"/>
    </row>
    <row r="801" spans="1:12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2"/>
      <c r="L801" s="22"/>
    </row>
    <row r="802" spans="1:1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2"/>
      <c r="L802" s="22"/>
    </row>
    <row r="803" spans="1:12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2"/>
      <c r="L803" s="22"/>
    </row>
    <row r="804" spans="1:12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2"/>
      <c r="L804" s="22"/>
    </row>
    <row r="805" spans="1:12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2"/>
      <c r="L805" s="22"/>
    </row>
    <row r="806" spans="1:12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2"/>
      <c r="L806" s="22"/>
    </row>
    <row r="807" spans="1:12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2"/>
      <c r="L807" s="22"/>
    </row>
    <row r="808" spans="1:12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2"/>
      <c r="L808" s="22"/>
    </row>
    <row r="809" spans="1:12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2"/>
      <c r="L809" s="22"/>
    </row>
    <row r="810" spans="1:12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2"/>
      <c r="L810" s="22"/>
    </row>
    <row r="811" spans="1:12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2"/>
      <c r="L811" s="22"/>
    </row>
    <row r="812" spans="1: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2"/>
      <c r="L812" s="22"/>
    </row>
    <row r="813" spans="1:12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2"/>
      <c r="L813" s="22"/>
    </row>
    <row r="814" spans="1:12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2"/>
      <c r="L814" s="22"/>
    </row>
    <row r="815" spans="1:12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2"/>
      <c r="L815" s="22"/>
    </row>
    <row r="816" spans="1:12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2"/>
      <c r="L816" s="22"/>
    </row>
    <row r="817" spans="1:12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2"/>
      <c r="L817" s="22"/>
    </row>
    <row r="818" spans="1:12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2"/>
      <c r="L818" s="22"/>
    </row>
    <row r="819" spans="1:12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2"/>
      <c r="L819" s="22"/>
    </row>
    <row r="820" spans="1:12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2"/>
      <c r="L820" s="22"/>
    </row>
    <row r="821" spans="1:12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2"/>
      <c r="L821" s="22"/>
    </row>
    <row r="822" spans="1:1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2"/>
      <c r="L822" s="22"/>
    </row>
    <row r="823" spans="1:12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2"/>
      <c r="L823" s="22"/>
    </row>
    <row r="824" spans="1:12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2"/>
      <c r="L824" s="22"/>
    </row>
    <row r="825" spans="1:12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2"/>
      <c r="L825" s="22"/>
    </row>
    <row r="826" spans="1:12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2"/>
      <c r="L826" s="22"/>
    </row>
    <row r="827" spans="1:12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2"/>
      <c r="L827" s="22"/>
    </row>
    <row r="828" spans="1:12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2"/>
      <c r="L828" s="22"/>
    </row>
    <row r="829" spans="1:12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2"/>
      <c r="L829" s="22"/>
    </row>
    <row r="830" spans="1:12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2"/>
      <c r="L830" s="22"/>
    </row>
    <row r="831" spans="1:12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2"/>
      <c r="L831" s="22"/>
    </row>
    <row r="832" spans="1:1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2"/>
      <c r="L832" s="22"/>
    </row>
    <row r="833" spans="1:12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2"/>
      <c r="L833" s="22"/>
    </row>
    <row r="834" spans="1:12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2"/>
      <c r="L834" s="22"/>
    </row>
    <row r="835" spans="1:12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2"/>
      <c r="L835" s="22"/>
    </row>
    <row r="836" spans="1:12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2"/>
      <c r="L836" s="22"/>
    </row>
    <row r="837" spans="1:12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2"/>
      <c r="L837" s="22"/>
    </row>
    <row r="838" spans="1:12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2"/>
      <c r="L838" s="22"/>
    </row>
    <row r="839" spans="1:12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2"/>
      <c r="L839" s="22"/>
    </row>
    <row r="840" spans="1:12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2"/>
      <c r="L840" s="22"/>
    </row>
    <row r="841" spans="1:12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2"/>
      <c r="L841" s="22"/>
    </row>
    <row r="842" spans="1:1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2"/>
      <c r="L842" s="22"/>
    </row>
    <row r="843" spans="1:12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2"/>
      <c r="L843" s="22"/>
    </row>
    <row r="844" spans="1:12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2"/>
      <c r="L844" s="22"/>
    </row>
    <row r="845" spans="1:12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2"/>
      <c r="L845" s="22"/>
    </row>
    <row r="846" spans="1:12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2"/>
      <c r="L846" s="22"/>
    </row>
    <row r="847" spans="1:12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2"/>
      <c r="L847" s="22"/>
    </row>
    <row r="848" spans="1:12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2"/>
      <c r="L848" s="22"/>
    </row>
    <row r="849" spans="1:12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2"/>
      <c r="L849" s="22"/>
    </row>
    <row r="850" spans="1:12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2"/>
      <c r="L850" s="22"/>
    </row>
    <row r="851" spans="1:12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2"/>
      <c r="L851" s="22"/>
    </row>
    <row r="852" spans="1:1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2"/>
      <c r="L852" s="22"/>
    </row>
    <row r="853" spans="1:12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2"/>
      <c r="L853" s="22"/>
    </row>
    <row r="854" spans="1:12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2"/>
      <c r="L854" s="22"/>
    </row>
    <row r="855" spans="1:12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2"/>
      <c r="L855" s="22"/>
    </row>
    <row r="856" spans="1:12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2"/>
      <c r="L856" s="22"/>
    </row>
    <row r="857" spans="1:12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2"/>
      <c r="L857" s="22"/>
    </row>
    <row r="858" spans="1:12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2"/>
      <c r="L858" s="22"/>
    </row>
    <row r="859" spans="1:12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2"/>
      <c r="L859" s="22"/>
    </row>
    <row r="860" spans="1:12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2"/>
      <c r="L860" s="22"/>
    </row>
    <row r="861" spans="1:12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2"/>
      <c r="L861" s="22"/>
    </row>
    <row r="862" spans="1:1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2"/>
      <c r="L862" s="22"/>
    </row>
    <row r="863" spans="1:12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2"/>
      <c r="L863" s="22"/>
    </row>
    <row r="864" spans="1:12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2"/>
      <c r="L864" s="22"/>
    </row>
    <row r="865" spans="1:12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2"/>
      <c r="L865" s="22"/>
    </row>
    <row r="866" spans="1:12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2"/>
      <c r="L866" s="22"/>
    </row>
    <row r="867" spans="1:12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2"/>
      <c r="L867" s="22"/>
    </row>
    <row r="868" spans="1:12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2"/>
      <c r="L868" s="22"/>
    </row>
    <row r="869" spans="1:12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2"/>
      <c r="L869" s="22"/>
    </row>
    <row r="870" spans="1:12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2"/>
      <c r="L870" s="22"/>
    </row>
    <row r="871" spans="1:12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2"/>
      <c r="L871" s="22"/>
    </row>
    <row r="872" spans="1:1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2"/>
      <c r="L872" s="22"/>
    </row>
    <row r="873" spans="1:12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2"/>
      <c r="L873" s="22"/>
    </row>
    <row r="874" spans="1:12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2"/>
      <c r="L874" s="22"/>
    </row>
    <row r="875" spans="1:12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2"/>
      <c r="L875" s="22"/>
    </row>
    <row r="876" spans="1:12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2"/>
      <c r="L876" s="22"/>
    </row>
    <row r="877" spans="1:12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2"/>
      <c r="L877" s="22"/>
    </row>
    <row r="878" spans="1:12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2"/>
      <c r="L878" s="22"/>
    </row>
    <row r="879" spans="1:12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2"/>
      <c r="L879" s="22"/>
    </row>
    <row r="880" spans="1:12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2"/>
      <c r="L880" s="22"/>
    </row>
    <row r="881" spans="1:12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2"/>
      <c r="L881" s="22"/>
    </row>
    <row r="882" spans="1:1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2"/>
      <c r="L882" s="22"/>
    </row>
    <row r="883" spans="1:12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2"/>
      <c r="L883" s="22"/>
    </row>
    <row r="884" spans="1:12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2"/>
      <c r="L884" s="22"/>
    </row>
    <row r="885" spans="1:12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2"/>
      <c r="L885" s="22"/>
    </row>
    <row r="886" spans="1:12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2"/>
      <c r="L886" s="22"/>
    </row>
    <row r="887" spans="1:12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2"/>
      <c r="L887" s="22"/>
    </row>
    <row r="888" spans="1:12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2"/>
      <c r="L888" s="22"/>
    </row>
    <row r="889" spans="1:12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2"/>
      <c r="L889" s="22"/>
    </row>
    <row r="890" spans="1:12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2"/>
      <c r="L890" s="22"/>
    </row>
    <row r="891" spans="1:12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2"/>
      <c r="L891" s="22"/>
    </row>
    <row r="892" spans="1:1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2"/>
      <c r="L892" s="22"/>
    </row>
    <row r="893" spans="1:12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2"/>
      <c r="L893" s="22"/>
    </row>
    <row r="894" spans="1:12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2"/>
      <c r="L894" s="22"/>
    </row>
    <row r="895" spans="1:12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2"/>
      <c r="L895" s="22"/>
    </row>
    <row r="896" spans="1:12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2"/>
      <c r="L896" s="22"/>
    </row>
    <row r="897" spans="1:12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2"/>
      <c r="L897" s="22"/>
    </row>
    <row r="898" spans="1:12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2"/>
      <c r="L898" s="22"/>
    </row>
    <row r="899" spans="1:12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2"/>
      <c r="L899" s="22"/>
    </row>
    <row r="900" spans="1:12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2"/>
      <c r="L900" s="22"/>
    </row>
    <row r="901" spans="1:12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2"/>
      <c r="L901" s="22"/>
    </row>
    <row r="902" spans="1:1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2"/>
      <c r="L902" s="22"/>
    </row>
    <row r="903" spans="1:12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2"/>
      <c r="L903" s="22"/>
    </row>
    <row r="904" spans="1:12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2"/>
      <c r="L904" s="22"/>
    </row>
    <row r="905" spans="1:12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2"/>
      <c r="L905" s="22"/>
    </row>
    <row r="906" spans="1:12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2"/>
      <c r="L906" s="22"/>
    </row>
    <row r="907" spans="1:12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2"/>
      <c r="L907" s="22"/>
    </row>
    <row r="908" spans="1:12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2"/>
      <c r="L908" s="22"/>
    </row>
    <row r="909" spans="1:12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2"/>
      <c r="L909" s="22"/>
    </row>
    <row r="910" spans="1:12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2"/>
      <c r="L910" s="22"/>
    </row>
    <row r="911" spans="1:12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2"/>
      <c r="L911" s="22"/>
    </row>
    <row r="912" spans="1: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2"/>
      <c r="L912" s="22"/>
    </row>
    <row r="913" spans="1:12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2"/>
      <c r="L913" s="22"/>
    </row>
    <row r="914" spans="1:12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2"/>
      <c r="L914" s="22"/>
    </row>
    <row r="915" spans="1:12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2"/>
      <c r="L915" s="22"/>
    </row>
    <row r="916" spans="1:12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2"/>
      <c r="L916" s="22"/>
    </row>
    <row r="917" spans="1:12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2"/>
      <c r="L917" s="22"/>
    </row>
    <row r="918" spans="1:12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2"/>
      <c r="L918" s="22"/>
    </row>
    <row r="919" spans="1:12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2"/>
      <c r="L919" s="22"/>
    </row>
    <row r="920" spans="1:12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2"/>
      <c r="L920" s="22"/>
    </row>
    <row r="921" spans="1:12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2"/>
      <c r="L921" s="22"/>
    </row>
    <row r="922" spans="1:1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2"/>
      <c r="L922" s="22"/>
    </row>
    <row r="923" spans="1:12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2"/>
      <c r="L923" s="22"/>
    </row>
    <row r="924" spans="1:12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2"/>
      <c r="L924" s="22"/>
    </row>
    <row r="925" spans="1:12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2"/>
      <c r="L925" s="22"/>
    </row>
    <row r="926" spans="1:12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2"/>
      <c r="L926" s="22"/>
    </row>
    <row r="927" spans="1:12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2"/>
      <c r="L927" s="22"/>
    </row>
    <row r="928" spans="1:12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2"/>
      <c r="L928" s="22"/>
    </row>
    <row r="929" spans="1:12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2"/>
      <c r="L929" s="22"/>
    </row>
    <row r="930" spans="1:12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2"/>
      <c r="L930" s="22"/>
    </row>
    <row r="931" spans="1:12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2"/>
      <c r="L931" s="22"/>
    </row>
    <row r="932" spans="1:1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2"/>
      <c r="L932" s="22"/>
    </row>
    <row r="933" spans="1:12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2"/>
      <c r="L933" s="22"/>
    </row>
    <row r="934" spans="1:12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2"/>
      <c r="L934" s="22"/>
    </row>
    <row r="935" spans="1:12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2"/>
      <c r="L935" s="22"/>
    </row>
    <row r="936" spans="1:12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2"/>
      <c r="L936" s="22"/>
    </row>
    <row r="937" spans="1:12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2"/>
      <c r="L937" s="22"/>
    </row>
    <row r="938" spans="1:12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2"/>
      <c r="L938" s="22"/>
    </row>
    <row r="939" spans="1:12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2"/>
      <c r="L939" s="22"/>
    </row>
    <row r="940" spans="1:12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2"/>
      <c r="L940" s="22"/>
    </row>
    <row r="941" spans="1:12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2"/>
      <c r="L941" s="22"/>
    </row>
    <row r="942" spans="1:1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2"/>
      <c r="L942" s="22"/>
    </row>
    <row r="943" spans="1:12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2"/>
      <c r="L943" s="22"/>
    </row>
    <row r="944" spans="1:12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2"/>
      <c r="L944" s="22"/>
    </row>
    <row r="945" spans="1:12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2"/>
      <c r="L945" s="22"/>
    </row>
    <row r="946" spans="1:12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2"/>
      <c r="L946" s="22"/>
    </row>
    <row r="947" spans="1:12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2"/>
      <c r="L947" s="22"/>
    </row>
    <row r="948" spans="1:12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2"/>
      <c r="L948" s="22"/>
    </row>
    <row r="949" spans="1:12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2"/>
      <c r="L949" s="22"/>
    </row>
    <row r="950" spans="1:12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2"/>
      <c r="L950" s="22"/>
    </row>
    <row r="951" spans="1:12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2"/>
      <c r="L951" s="22"/>
    </row>
    <row r="952" spans="1:1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2"/>
      <c r="L952" s="22"/>
    </row>
    <row r="953" spans="1:12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2"/>
      <c r="L953" s="22"/>
    </row>
    <row r="954" spans="1:12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2"/>
      <c r="L954" s="22"/>
    </row>
    <row r="955" spans="1:12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2"/>
      <c r="L955" s="22"/>
    </row>
    <row r="956" spans="1:12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2"/>
      <c r="L956" s="22"/>
    </row>
    <row r="957" spans="1:12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2"/>
      <c r="L957" s="22"/>
    </row>
    <row r="958" spans="1:12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2"/>
      <c r="L958" s="22"/>
    </row>
    <row r="959" spans="1:12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2"/>
      <c r="L959" s="22"/>
    </row>
    <row r="960" spans="1:12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2"/>
      <c r="L960" s="22"/>
    </row>
    <row r="961" spans="1:12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2"/>
      <c r="L961" s="22"/>
    </row>
    <row r="962" spans="1:1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2"/>
      <c r="L962" s="22"/>
    </row>
    <row r="963" spans="1:12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2"/>
      <c r="L963" s="22"/>
    </row>
    <row r="964" spans="1:12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2"/>
      <c r="L964" s="22"/>
    </row>
    <row r="965" spans="1:12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2"/>
      <c r="L965" s="22"/>
    </row>
    <row r="966" spans="1:12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2"/>
      <c r="L966" s="22"/>
    </row>
    <row r="967" spans="1:12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2"/>
      <c r="L967" s="22"/>
    </row>
    <row r="968" spans="1:12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2"/>
      <c r="L968" s="22"/>
    </row>
    <row r="969" spans="1:12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2"/>
      <c r="L969" s="22"/>
    </row>
    <row r="970" spans="1:12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2"/>
      <c r="L970" s="22"/>
    </row>
  </sheetData>
  <mergeCells count="49">
    <mergeCell ref="B32:I32"/>
    <mergeCell ref="B2:I2"/>
    <mergeCell ref="K3:K4"/>
    <mergeCell ref="B4:I4"/>
    <mergeCell ref="B28:E28"/>
    <mergeCell ref="F28:I28"/>
    <mergeCell ref="D42:D43"/>
    <mergeCell ref="E42:E43"/>
    <mergeCell ref="F42:F43"/>
    <mergeCell ref="G42:G43"/>
    <mergeCell ref="B45:E45"/>
    <mergeCell ref="F45:I45"/>
    <mergeCell ref="B47:E47"/>
    <mergeCell ref="F47:I47"/>
    <mergeCell ref="B50:I50"/>
    <mergeCell ref="A52:A55"/>
    <mergeCell ref="B52:E52"/>
    <mergeCell ref="F52:I52"/>
    <mergeCell ref="B53:E53"/>
    <mergeCell ref="F53:I53"/>
    <mergeCell ref="B54:E54"/>
    <mergeCell ref="F54:I54"/>
    <mergeCell ref="B55:E55"/>
    <mergeCell ref="F55:I55"/>
    <mergeCell ref="B56:E56"/>
    <mergeCell ref="F56:I56"/>
    <mergeCell ref="A58:A61"/>
    <mergeCell ref="B58:E58"/>
    <mergeCell ref="F58:I58"/>
    <mergeCell ref="B59:E59"/>
    <mergeCell ref="F59:I59"/>
    <mergeCell ref="B60:E60"/>
    <mergeCell ref="F60:I60"/>
    <mergeCell ref="B61:E61"/>
    <mergeCell ref="F61:I61"/>
    <mergeCell ref="A63:A66"/>
    <mergeCell ref="B63:E63"/>
    <mergeCell ref="F63:I63"/>
    <mergeCell ref="B64:E64"/>
    <mergeCell ref="F64:I64"/>
    <mergeCell ref="B65:E65"/>
    <mergeCell ref="F65:I65"/>
    <mergeCell ref="B82:C82"/>
    <mergeCell ref="B66:E66"/>
    <mergeCell ref="F66:I66"/>
    <mergeCell ref="B67:E67"/>
    <mergeCell ref="F67:I67"/>
    <mergeCell ref="B73:I73"/>
    <mergeCell ref="B79:C79"/>
  </mergeCells>
  <printOptions horizontalCentered="1"/>
  <pageMargins left="0.23622047244094491" right="0.23622047244094491" top="0.74803149606299213" bottom="0.27559055118110237" header="0" footer="0"/>
  <pageSetup paperSize="9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0A6F-CD63-42DE-B71B-F83D967BAD76}">
  <sheetPr>
    <tabColor rgb="FFFBB800"/>
    <pageSetUpPr fitToPage="1"/>
  </sheetPr>
  <dimension ref="A1:L970"/>
  <sheetViews>
    <sheetView showGridLines="0" workbookViewId="0">
      <selection activeCell="O70" sqref="O70"/>
    </sheetView>
  </sheetViews>
  <sheetFormatPr baseColWidth="10" defaultColWidth="12.6640625" defaultRowHeight="15" customHeight="1"/>
  <cols>
    <col min="1" max="1" width="10.33203125" customWidth="1"/>
    <col min="2" max="2" width="16.6640625" customWidth="1"/>
    <col min="3" max="3" width="12.83203125" customWidth="1"/>
    <col min="4" max="4" width="21.1640625" customWidth="1"/>
    <col min="5" max="5" width="14.1640625" customWidth="1"/>
    <col min="6" max="6" width="20.83203125" customWidth="1"/>
    <col min="7" max="7" width="12.83203125" customWidth="1"/>
    <col min="8" max="8" width="23.1640625" customWidth="1"/>
    <col min="9" max="9" width="12.83203125" customWidth="1"/>
    <col min="10" max="10" width="1.1640625" customWidth="1"/>
    <col min="11" max="11" width="11.1640625" customWidth="1"/>
    <col min="12" max="12" width="1.33203125" customWidth="1"/>
  </cols>
  <sheetData>
    <row r="1" spans="1:12" ht="17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45" customHeight="1">
      <c r="A2" s="4"/>
      <c r="B2" s="96" t="s">
        <v>108</v>
      </c>
      <c r="C2" s="97"/>
      <c r="D2" s="97"/>
      <c r="E2" s="97"/>
      <c r="F2" s="97"/>
      <c r="G2" s="97"/>
      <c r="H2" s="97"/>
      <c r="I2" s="98"/>
      <c r="J2" s="5"/>
      <c r="K2" s="21" t="s">
        <v>46</v>
      </c>
      <c r="L2" s="22"/>
    </row>
    <row r="3" spans="1:12" ht="7.5" customHeight="1">
      <c r="A3" s="2"/>
      <c r="B3" s="1"/>
      <c r="C3" s="1"/>
      <c r="D3" s="1"/>
      <c r="E3" s="7"/>
      <c r="F3" s="2"/>
      <c r="G3" s="2"/>
      <c r="H3" s="2"/>
      <c r="I3" s="2"/>
      <c r="J3" s="2"/>
      <c r="K3" s="127"/>
      <c r="L3" s="22"/>
    </row>
    <row r="4" spans="1:12" ht="24" customHeight="1">
      <c r="A4" s="4"/>
      <c r="B4" s="99" t="s">
        <v>23</v>
      </c>
      <c r="C4" s="100"/>
      <c r="D4" s="100"/>
      <c r="E4" s="100"/>
      <c r="F4" s="100"/>
      <c r="G4" s="100"/>
      <c r="H4" s="100"/>
      <c r="I4" s="101"/>
      <c r="J4" s="5"/>
      <c r="K4" s="95"/>
      <c r="L4" s="22"/>
    </row>
    <row r="5" spans="1:12" ht="7.5" customHeight="1">
      <c r="A5" s="2"/>
      <c r="B5" s="1"/>
      <c r="C5" s="6"/>
      <c r="D5" s="1"/>
      <c r="E5" s="7"/>
      <c r="F5" s="2"/>
      <c r="G5" s="2"/>
      <c r="H5" s="2"/>
      <c r="I5" s="2"/>
      <c r="J5" s="2"/>
      <c r="K5" s="22"/>
      <c r="L5" s="22"/>
    </row>
    <row r="6" spans="1:12" ht="22.5" customHeight="1">
      <c r="A6" s="8"/>
      <c r="B6" s="23" t="s">
        <v>0</v>
      </c>
      <c r="C6" s="24" t="s">
        <v>1</v>
      </c>
      <c r="D6" s="23" t="s">
        <v>11</v>
      </c>
      <c r="E6" s="24" t="s">
        <v>1</v>
      </c>
      <c r="F6" s="23" t="s">
        <v>2</v>
      </c>
      <c r="G6" s="24" t="s">
        <v>1</v>
      </c>
      <c r="H6" s="23" t="s">
        <v>12</v>
      </c>
      <c r="I6" s="24" t="s">
        <v>1</v>
      </c>
      <c r="J6" s="8"/>
      <c r="K6" s="22"/>
      <c r="L6" s="22"/>
    </row>
    <row r="7" spans="1:12" ht="22.5" customHeight="1">
      <c r="A7" s="2"/>
      <c r="B7" s="25" t="s">
        <v>8</v>
      </c>
      <c r="C7" s="26"/>
      <c r="D7" s="25" t="s">
        <v>24</v>
      </c>
      <c r="E7" s="10"/>
      <c r="F7" s="25" t="s">
        <v>10</v>
      </c>
      <c r="G7" s="26"/>
      <c r="H7" s="25" t="s">
        <v>109</v>
      </c>
      <c r="I7" s="10"/>
      <c r="J7" s="2"/>
      <c r="K7" s="22"/>
      <c r="L7" s="27"/>
    </row>
    <row r="8" spans="1:12" ht="22.5" customHeight="1">
      <c r="A8" s="2"/>
      <c r="B8" s="25" t="s">
        <v>9</v>
      </c>
      <c r="C8" s="26"/>
      <c r="D8" s="25" t="s">
        <v>25</v>
      </c>
      <c r="E8" s="10"/>
      <c r="F8" s="25" t="s">
        <v>47</v>
      </c>
      <c r="G8" s="26"/>
      <c r="H8" s="25" t="s">
        <v>15</v>
      </c>
      <c r="I8" s="10"/>
      <c r="J8" s="2"/>
      <c r="L8" s="27"/>
    </row>
    <row r="9" spans="1:12" ht="22.5" customHeight="1">
      <c r="A9" s="2"/>
      <c r="B9" s="25" t="s">
        <v>5</v>
      </c>
      <c r="C9" s="26"/>
      <c r="D9" s="25" t="s">
        <v>13</v>
      </c>
      <c r="E9" s="10"/>
      <c r="F9" s="25" t="s">
        <v>48</v>
      </c>
      <c r="G9" s="26"/>
      <c r="H9" s="25" t="s">
        <v>110</v>
      </c>
      <c r="I9" s="10"/>
      <c r="J9" s="2"/>
      <c r="K9" s="28"/>
      <c r="L9" s="27"/>
    </row>
    <row r="10" spans="1:12" ht="22.5" customHeight="1">
      <c r="A10" s="2"/>
      <c r="B10" s="25" t="s">
        <v>7</v>
      </c>
      <c r="C10" s="26"/>
      <c r="D10" s="25"/>
      <c r="E10" s="10"/>
      <c r="F10" s="25" t="s">
        <v>3</v>
      </c>
      <c r="G10" s="26"/>
      <c r="H10" s="25"/>
      <c r="I10" s="10"/>
      <c r="J10" s="2"/>
      <c r="K10" s="29"/>
      <c r="L10" s="27"/>
    </row>
    <row r="11" spans="1:12" ht="22.5" customHeight="1">
      <c r="A11" s="2"/>
      <c r="B11" s="25"/>
      <c r="C11" s="26"/>
      <c r="D11" s="25"/>
      <c r="E11" s="10"/>
      <c r="F11" s="25" t="s">
        <v>49</v>
      </c>
      <c r="G11" s="26"/>
      <c r="H11" s="25"/>
      <c r="I11" s="10"/>
      <c r="J11" s="2"/>
      <c r="K11" s="30"/>
      <c r="L11" s="27"/>
    </row>
    <row r="12" spans="1:12" ht="22.5" customHeight="1">
      <c r="A12" s="2"/>
      <c r="B12" s="31"/>
      <c r="C12" s="32"/>
      <c r="D12" s="31" t="s">
        <v>6</v>
      </c>
      <c r="E12" s="33"/>
      <c r="F12" s="31"/>
      <c r="G12" s="32"/>
      <c r="H12" s="31"/>
      <c r="I12" s="33"/>
      <c r="J12" s="2"/>
      <c r="K12" s="34"/>
      <c r="L12" s="22"/>
    </row>
    <row r="13" spans="1:12" ht="22.5" customHeight="1">
      <c r="A13" s="8"/>
      <c r="B13" s="23" t="s">
        <v>20</v>
      </c>
      <c r="C13" s="24" t="s">
        <v>1</v>
      </c>
      <c r="D13" s="23" t="s">
        <v>17</v>
      </c>
      <c r="E13" s="24" t="s">
        <v>1</v>
      </c>
      <c r="F13" s="23" t="s">
        <v>14</v>
      </c>
      <c r="G13" s="24" t="s">
        <v>1</v>
      </c>
      <c r="H13" s="23" t="s">
        <v>26</v>
      </c>
      <c r="I13" s="24" t="s">
        <v>1</v>
      </c>
      <c r="J13" s="11"/>
      <c r="K13" s="22"/>
      <c r="L13" s="22"/>
    </row>
    <row r="14" spans="1:12" ht="22.5" customHeight="1">
      <c r="A14" s="2"/>
      <c r="B14" s="25" t="s">
        <v>21</v>
      </c>
      <c r="C14" s="26"/>
      <c r="D14" s="35" t="s">
        <v>50</v>
      </c>
      <c r="E14" s="36"/>
      <c r="F14" s="25" t="s">
        <v>18</v>
      </c>
      <c r="G14" s="26"/>
      <c r="H14" s="25" t="s">
        <v>28</v>
      </c>
      <c r="I14" s="37"/>
      <c r="J14" s="12"/>
      <c r="K14" s="22"/>
      <c r="L14" s="22"/>
    </row>
    <row r="15" spans="1:12" ht="22.5" customHeight="1">
      <c r="A15" s="2"/>
      <c r="B15" s="25" t="s">
        <v>27</v>
      </c>
      <c r="C15" s="26"/>
      <c r="D15" s="35" t="s">
        <v>29</v>
      </c>
      <c r="E15" s="36"/>
      <c r="F15" s="25" t="s">
        <v>30</v>
      </c>
      <c r="G15" s="26"/>
      <c r="H15" s="25" t="s">
        <v>31</v>
      </c>
      <c r="I15" s="37"/>
      <c r="J15" s="12"/>
      <c r="K15" s="27"/>
      <c r="L15" s="22"/>
    </row>
    <row r="16" spans="1:12" ht="22.5" customHeight="1">
      <c r="A16" s="2"/>
      <c r="B16" s="25"/>
      <c r="C16" s="26"/>
      <c r="D16" s="35" t="s">
        <v>51</v>
      </c>
      <c r="E16" s="36"/>
      <c r="F16" s="25" t="s">
        <v>19</v>
      </c>
      <c r="G16" s="26"/>
      <c r="H16" s="25" t="s">
        <v>32</v>
      </c>
      <c r="I16" s="37"/>
      <c r="J16" s="12"/>
      <c r="K16" s="27"/>
      <c r="L16" s="22"/>
    </row>
    <row r="17" spans="1:12" ht="22.5" customHeight="1">
      <c r="A17" s="2"/>
      <c r="B17" s="25"/>
      <c r="C17" s="26"/>
      <c r="D17" s="35"/>
      <c r="E17" s="36"/>
      <c r="F17" s="25" t="s">
        <v>16</v>
      </c>
      <c r="G17" s="26"/>
      <c r="H17" s="25" t="s">
        <v>52</v>
      </c>
      <c r="I17" s="37"/>
      <c r="J17" s="12"/>
      <c r="K17" s="27"/>
      <c r="L17" s="22"/>
    </row>
    <row r="18" spans="1:12" ht="22.5" customHeight="1">
      <c r="A18" s="2"/>
      <c r="B18" s="25" t="s">
        <v>6</v>
      </c>
      <c r="C18" s="26"/>
      <c r="D18" s="35"/>
      <c r="E18" s="36"/>
      <c r="F18" s="25"/>
      <c r="G18" s="26"/>
      <c r="H18" s="25" t="s">
        <v>53</v>
      </c>
      <c r="I18" s="37"/>
      <c r="J18" s="12"/>
      <c r="K18" s="27"/>
      <c r="L18" s="22"/>
    </row>
    <row r="19" spans="1:12" ht="22.5" customHeight="1">
      <c r="A19" s="2"/>
      <c r="B19" s="31"/>
      <c r="C19" s="32"/>
      <c r="D19" s="31"/>
      <c r="E19" s="32"/>
      <c r="F19" s="38"/>
      <c r="G19" s="39"/>
      <c r="H19" s="25" t="s">
        <v>54</v>
      </c>
      <c r="I19" s="40"/>
      <c r="J19" s="2"/>
      <c r="K19" s="22"/>
      <c r="L19" s="22"/>
    </row>
    <row r="20" spans="1:12" ht="22.5" customHeight="1">
      <c r="A20" s="8"/>
      <c r="B20" s="23" t="s">
        <v>35</v>
      </c>
      <c r="C20" s="24" t="s">
        <v>1</v>
      </c>
      <c r="D20" s="23" t="s">
        <v>36</v>
      </c>
      <c r="E20" s="24" t="s">
        <v>1</v>
      </c>
      <c r="F20" s="23" t="s">
        <v>55</v>
      </c>
      <c r="G20" s="24" t="s">
        <v>1</v>
      </c>
      <c r="H20" s="23" t="s">
        <v>56</v>
      </c>
      <c r="I20" s="24" t="s">
        <v>1</v>
      </c>
      <c r="J20" s="11"/>
      <c r="K20" s="27"/>
      <c r="L20" s="22"/>
    </row>
    <row r="21" spans="1:12" ht="22.5" customHeight="1">
      <c r="A21" s="2"/>
      <c r="B21" s="25" t="s">
        <v>57</v>
      </c>
      <c r="C21" s="10"/>
      <c r="D21" s="25" t="s">
        <v>22</v>
      </c>
      <c r="E21" s="10"/>
      <c r="F21" s="25" t="s">
        <v>33</v>
      </c>
      <c r="G21" s="26"/>
      <c r="H21" s="35"/>
      <c r="I21" s="36"/>
      <c r="J21" s="2"/>
      <c r="K21" s="27"/>
      <c r="L21" s="22"/>
    </row>
    <row r="22" spans="1:12" ht="22.5" customHeight="1">
      <c r="A22" s="2"/>
      <c r="B22" s="25" t="s">
        <v>58</v>
      </c>
      <c r="C22" s="10"/>
      <c r="D22" s="25" t="s">
        <v>59</v>
      </c>
      <c r="E22" s="10"/>
      <c r="F22" s="25" t="s">
        <v>60</v>
      </c>
      <c r="G22" s="26"/>
      <c r="H22" s="35"/>
      <c r="I22" s="36"/>
      <c r="J22" s="2"/>
      <c r="K22" s="22"/>
      <c r="L22" s="22"/>
    </row>
    <row r="23" spans="1:12" ht="22.5" customHeight="1">
      <c r="A23" s="2"/>
      <c r="B23" s="25" t="s">
        <v>6</v>
      </c>
      <c r="C23" s="10"/>
      <c r="D23" s="25" t="s">
        <v>37</v>
      </c>
      <c r="E23" s="10"/>
      <c r="F23" s="25" t="s">
        <v>34</v>
      </c>
      <c r="G23" s="26"/>
      <c r="H23" s="35"/>
      <c r="I23" s="36"/>
      <c r="J23" s="2"/>
      <c r="K23" s="22"/>
      <c r="L23" s="22"/>
    </row>
    <row r="24" spans="1:12" ht="22.5" customHeight="1">
      <c r="A24" s="2"/>
      <c r="B24" s="25" t="s">
        <v>6</v>
      </c>
      <c r="C24" s="10"/>
      <c r="D24" s="25" t="s">
        <v>38</v>
      </c>
      <c r="E24" s="10"/>
      <c r="F24" s="25"/>
      <c r="G24" s="26"/>
      <c r="H24" s="35"/>
      <c r="I24" s="36"/>
      <c r="J24" s="2"/>
      <c r="K24" s="22"/>
      <c r="L24" s="22"/>
    </row>
    <row r="25" spans="1:12" ht="22.5" customHeight="1">
      <c r="A25" s="2"/>
      <c r="B25" s="25"/>
      <c r="C25" s="10"/>
      <c r="D25" s="25" t="s">
        <v>39</v>
      </c>
      <c r="E25" s="10"/>
      <c r="F25" s="25"/>
      <c r="G25" s="26"/>
      <c r="H25" s="35"/>
      <c r="I25" s="36"/>
      <c r="J25" s="2"/>
      <c r="K25" s="22"/>
      <c r="L25" s="22"/>
    </row>
    <row r="26" spans="1:12" ht="22.5" customHeight="1">
      <c r="A26" s="2"/>
      <c r="B26" s="38" t="s">
        <v>6</v>
      </c>
      <c r="C26" s="41"/>
      <c r="D26" s="31"/>
      <c r="E26" s="10"/>
      <c r="F26" s="31"/>
      <c r="G26" s="26"/>
      <c r="H26" s="31"/>
      <c r="I26" s="10"/>
      <c r="J26" s="2"/>
      <c r="K26" s="22"/>
      <c r="L26" s="22"/>
    </row>
    <row r="27" spans="1:12" ht="9" customHeight="1">
      <c r="A27" s="2"/>
      <c r="B27" s="14"/>
      <c r="C27" s="14"/>
      <c r="D27" s="2"/>
      <c r="E27" s="14"/>
      <c r="G27" s="14"/>
      <c r="H27" s="14"/>
      <c r="I27" s="14"/>
      <c r="J27" s="2"/>
      <c r="K27" s="22"/>
      <c r="L27" s="22"/>
    </row>
    <row r="28" spans="1:12" ht="26.25" customHeight="1">
      <c r="A28" s="2"/>
      <c r="B28" s="102" t="s">
        <v>40</v>
      </c>
      <c r="C28" s="100"/>
      <c r="D28" s="100"/>
      <c r="E28" s="101"/>
      <c r="F28" s="103">
        <f>SUM(C7:C12,E7:E12,G7:G12,C14:C19,E14:E19,G14:G19,I14:I19,C21:C26,I7:I12,E21:E26,G21:G26,I21:I26)</f>
        <v>0</v>
      </c>
      <c r="G28" s="104"/>
      <c r="H28" s="104"/>
      <c r="I28" s="105"/>
      <c r="J28" s="2"/>
      <c r="K28" s="22"/>
      <c r="L28" s="22"/>
    </row>
    <row r="29" spans="1:12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2"/>
      <c r="L29" s="22"/>
    </row>
    <row r="30" spans="1:12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2"/>
      <c r="L30" s="22"/>
    </row>
    <row r="31" spans="1:12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2"/>
      <c r="L31" s="22"/>
    </row>
    <row r="32" spans="1:12" ht="24" customHeight="1">
      <c r="A32" s="4"/>
      <c r="B32" s="99" t="s">
        <v>41</v>
      </c>
      <c r="C32" s="100"/>
      <c r="D32" s="100"/>
      <c r="E32" s="100"/>
      <c r="F32" s="100"/>
      <c r="G32" s="100"/>
      <c r="H32" s="100"/>
      <c r="I32" s="101"/>
      <c r="J32" s="5"/>
      <c r="K32" s="22"/>
      <c r="L32" s="22"/>
    </row>
    <row r="33" spans="1:12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2"/>
      <c r="L33" s="22"/>
    </row>
    <row r="34" spans="1:12" ht="22.5" customHeight="1">
      <c r="A34" s="8"/>
      <c r="B34" s="8"/>
      <c r="C34" s="8"/>
      <c r="D34" s="13" t="s">
        <v>42</v>
      </c>
      <c r="E34" s="9" t="s">
        <v>1</v>
      </c>
      <c r="F34" s="13" t="s">
        <v>43</v>
      </c>
      <c r="G34" s="9" t="s">
        <v>1</v>
      </c>
      <c r="H34" s="8"/>
      <c r="I34" s="8"/>
      <c r="J34" s="8"/>
      <c r="K34" s="22"/>
      <c r="L34" s="22"/>
    </row>
    <row r="35" spans="1:12" ht="22.5" customHeight="1">
      <c r="A35" s="2"/>
      <c r="B35" s="2"/>
      <c r="C35" s="2"/>
      <c r="D35" s="17" t="s">
        <v>4</v>
      </c>
      <c r="E35" s="16"/>
      <c r="F35" s="17" t="s">
        <v>61</v>
      </c>
      <c r="G35" s="16"/>
      <c r="H35" s="19"/>
      <c r="I35" s="20"/>
      <c r="J35" s="2"/>
      <c r="K35" s="22"/>
      <c r="L35" s="22"/>
    </row>
    <row r="36" spans="1:12" ht="22.5" customHeight="1">
      <c r="A36" s="2"/>
      <c r="B36" s="2"/>
      <c r="C36" s="2"/>
      <c r="D36" s="17"/>
      <c r="E36" s="16"/>
      <c r="F36" s="17" t="s">
        <v>62</v>
      </c>
      <c r="G36" s="16"/>
      <c r="H36" s="42"/>
      <c r="I36" s="2"/>
      <c r="J36" s="2"/>
      <c r="K36" s="22"/>
      <c r="L36" s="22"/>
    </row>
    <row r="37" spans="1:12" ht="22.5" customHeight="1">
      <c r="A37" s="2"/>
      <c r="B37" s="2"/>
      <c r="C37" s="2"/>
      <c r="D37" s="17"/>
      <c r="E37" s="16"/>
      <c r="F37" s="17"/>
      <c r="G37" s="16"/>
      <c r="H37" s="2"/>
      <c r="I37" s="2"/>
      <c r="J37" s="2"/>
      <c r="K37" s="22"/>
      <c r="L37" s="22"/>
    </row>
    <row r="38" spans="1:12" ht="22.5" customHeight="1">
      <c r="A38" s="2"/>
      <c r="B38" s="2"/>
      <c r="C38" s="2"/>
      <c r="D38" s="17"/>
      <c r="E38" s="16"/>
      <c r="F38" s="17"/>
      <c r="G38" s="16"/>
      <c r="H38" s="2"/>
      <c r="I38" s="2"/>
      <c r="J38" s="2"/>
      <c r="K38" s="22"/>
      <c r="L38" s="22"/>
    </row>
    <row r="39" spans="1:12" ht="22.5" customHeight="1">
      <c r="A39" s="2"/>
      <c r="B39" s="2"/>
      <c r="C39" s="2"/>
      <c r="D39" s="17"/>
      <c r="E39" s="16"/>
      <c r="F39" s="15" t="s">
        <v>6</v>
      </c>
      <c r="G39" s="18"/>
      <c r="H39" s="2"/>
      <c r="I39" s="2"/>
      <c r="J39" s="2"/>
      <c r="K39" s="22"/>
      <c r="L39" s="22"/>
    </row>
    <row r="40" spans="1:12" ht="22.5" customHeight="1">
      <c r="A40" s="2"/>
      <c r="B40" s="2"/>
      <c r="C40" s="2"/>
      <c r="D40" s="17"/>
      <c r="E40" s="16"/>
      <c r="F40" s="15" t="s">
        <v>6</v>
      </c>
      <c r="G40" s="18"/>
      <c r="H40" s="2"/>
      <c r="I40" s="2"/>
      <c r="J40" s="2"/>
      <c r="K40" s="22"/>
      <c r="L40" s="22"/>
    </row>
    <row r="41" spans="1:12" ht="22.5" customHeight="1">
      <c r="A41" s="2"/>
      <c r="B41" s="2"/>
      <c r="C41" s="2"/>
      <c r="D41" s="15" t="s">
        <v>6</v>
      </c>
      <c r="E41" s="18"/>
      <c r="F41" s="15" t="s">
        <v>6</v>
      </c>
      <c r="G41" s="18"/>
      <c r="H41" s="2"/>
      <c r="I41" s="2"/>
      <c r="J41" s="2"/>
      <c r="K41" s="22"/>
      <c r="L41" s="22"/>
    </row>
    <row r="42" spans="1:12" ht="22.5" customHeight="1">
      <c r="A42" s="2"/>
      <c r="B42" s="2"/>
      <c r="C42" s="2"/>
      <c r="D42" s="106" t="s">
        <v>134</v>
      </c>
      <c r="E42" s="108">
        <f>SUM(E35:E41)</f>
        <v>0</v>
      </c>
      <c r="F42" s="106" t="s">
        <v>63</v>
      </c>
      <c r="G42" s="108">
        <f>SUM(G35:G41)</f>
        <v>0</v>
      </c>
      <c r="H42" s="2"/>
      <c r="I42" s="2"/>
      <c r="J42" s="2"/>
      <c r="K42" s="22"/>
      <c r="L42" s="22"/>
    </row>
    <row r="43" spans="1:12" ht="22.5" customHeight="1">
      <c r="A43" s="2"/>
      <c r="B43" s="2"/>
      <c r="C43" s="2"/>
      <c r="D43" s="107"/>
      <c r="E43" s="109"/>
      <c r="F43" s="107"/>
      <c r="G43" s="109"/>
      <c r="H43" s="2"/>
      <c r="I43" s="2"/>
      <c r="J43" s="2"/>
      <c r="K43" s="22"/>
      <c r="L43" s="22"/>
    </row>
    <row r="44" spans="1:12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2"/>
      <c r="L44" s="22"/>
    </row>
    <row r="45" spans="1:12" ht="26.25" customHeight="1">
      <c r="A45" s="2"/>
      <c r="B45" s="102" t="s">
        <v>44</v>
      </c>
      <c r="C45" s="100"/>
      <c r="D45" s="100"/>
      <c r="E45" s="101"/>
      <c r="F45" s="103">
        <f>E42+G42</f>
        <v>0</v>
      </c>
      <c r="G45" s="104"/>
      <c r="H45" s="104"/>
      <c r="I45" s="105"/>
      <c r="J45" s="2"/>
      <c r="K45" s="22"/>
      <c r="L45" s="22"/>
    </row>
    <row r="47" spans="1:12" ht="44.25" customHeight="1">
      <c r="A47" s="2"/>
      <c r="B47" s="110" t="s">
        <v>111</v>
      </c>
      <c r="C47" s="111"/>
      <c r="D47" s="111"/>
      <c r="E47" s="112"/>
      <c r="F47" s="113">
        <f>F45-F28</f>
        <v>0</v>
      </c>
      <c r="G47" s="104"/>
      <c r="H47" s="104"/>
      <c r="I47" s="105"/>
      <c r="J47" s="2"/>
      <c r="K47" s="22"/>
      <c r="L47" s="22"/>
    </row>
    <row r="48" spans="1:12" ht="27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 ht="26.25" customHeight="1"/>
    <row r="50" spans="1:12" ht="61.5" customHeight="1">
      <c r="A50" s="2"/>
      <c r="B50" s="96" t="s">
        <v>112</v>
      </c>
      <c r="C50" s="97"/>
      <c r="D50" s="97"/>
      <c r="E50" s="97"/>
      <c r="F50" s="97"/>
      <c r="G50" s="97"/>
      <c r="H50" s="97"/>
      <c r="I50" s="98"/>
      <c r="J50" s="2"/>
      <c r="K50" s="22"/>
      <c r="L50" s="22"/>
    </row>
    <row r="51" spans="1:12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2"/>
      <c r="L51" s="22"/>
    </row>
    <row r="52" spans="1:12" ht="30" customHeight="1">
      <c r="A52" s="114" t="s">
        <v>64</v>
      </c>
      <c r="B52" s="115" t="s">
        <v>65</v>
      </c>
      <c r="C52" s="104"/>
      <c r="D52" s="104"/>
      <c r="E52" s="105"/>
      <c r="F52" s="123"/>
      <c r="G52" s="104"/>
      <c r="H52" s="104"/>
      <c r="I52" s="105"/>
      <c r="J52" s="2"/>
      <c r="K52" s="22"/>
      <c r="L52" s="22"/>
    </row>
    <row r="53" spans="1:12" ht="30" customHeight="1">
      <c r="A53" s="95"/>
      <c r="B53" s="115" t="s">
        <v>66</v>
      </c>
      <c r="C53" s="104"/>
      <c r="D53" s="104"/>
      <c r="E53" s="105"/>
      <c r="F53" s="123"/>
      <c r="G53" s="104"/>
      <c r="H53" s="104"/>
      <c r="I53" s="105"/>
      <c r="J53" s="2"/>
      <c r="K53" s="22"/>
      <c r="L53" s="22"/>
    </row>
    <row r="54" spans="1:12" ht="30" customHeight="1">
      <c r="A54" s="95"/>
      <c r="B54" s="115" t="s">
        <v>67</v>
      </c>
      <c r="C54" s="104"/>
      <c r="D54" s="104"/>
      <c r="E54" s="105"/>
      <c r="F54" s="124"/>
      <c r="G54" s="104"/>
      <c r="H54" s="104"/>
      <c r="I54" s="105"/>
      <c r="J54" s="2"/>
      <c r="K54" s="22"/>
      <c r="L54" s="22"/>
    </row>
    <row r="55" spans="1:12" ht="30" customHeight="1">
      <c r="A55" s="95"/>
      <c r="B55" s="115" t="s">
        <v>68</v>
      </c>
      <c r="C55" s="104"/>
      <c r="D55" s="104"/>
      <c r="E55" s="105"/>
      <c r="F55" s="123"/>
      <c r="G55" s="104"/>
      <c r="H55" s="104"/>
      <c r="I55" s="105"/>
      <c r="J55" s="2"/>
      <c r="K55" s="22"/>
      <c r="L55" s="22"/>
    </row>
    <row r="56" spans="1:12" ht="30" customHeight="1">
      <c r="A56" s="2"/>
      <c r="B56" s="125" t="s">
        <v>69</v>
      </c>
      <c r="C56" s="121"/>
      <c r="D56" s="121"/>
      <c r="E56" s="122"/>
      <c r="F56" s="123">
        <f>SUM(F52,F53,F54,F55)</f>
        <v>0</v>
      </c>
      <c r="G56" s="104"/>
      <c r="H56" s="104"/>
      <c r="I56" s="105"/>
      <c r="J56" s="2"/>
      <c r="K56" s="22"/>
      <c r="L56" s="22"/>
    </row>
    <row r="57" spans="1:12">
      <c r="K57" s="44"/>
      <c r="L57" s="44"/>
    </row>
    <row r="58" spans="1:12" ht="30" customHeight="1">
      <c r="A58" s="114" t="s">
        <v>70</v>
      </c>
      <c r="B58" s="116" t="s">
        <v>71</v>
      </c>
      <c r="C58" s="117"/>
      <c r="D58" s="117"/>
      <c r="E58" s="118"/>
      <c r="F58" s="123"/>
      <c r="G58" s="104"/>
      <c r="H58" s="104"/>
      <c r="I58" s="105"/>
      <c r="J58" s="2"/>
      <c r="K58" s="22"/>
      <c r="L58" s="22"/>
    </row>
    <row r="59" spans="1:12" ht="30" customHeight="1">
      <c r="A59" s="95"/>
      <c r="B59" s="119" t="s">
        <v>72</v>
      </c>
      <c r="C59" s="117"/>
      <c r="D59" s="117"/>
      <c r="E59" s="118"/>
      <c r="F59" s="123"/>
      <c r="G59" s="104"/>
      <c r="H59" s="104"/>
      <c r="I59" s="105"/>
      <c r="J59" s="2"/>
      <c r="K59" s="22"/>
      <c r="L59" s="22"/>
    </row>
    <row r="60" spans="1:12" ht="30" customHeight="1">
      <c r="A60" s="95"/>
      <c r="B60" s="119" t="s">
        <v>73</v>
      </c>
      <c r="C60" s="117"/>
      <c r="D60" s="117"/>
      <c r="E60" s="118"/>
      <c r="F60" s="123"/>
      <c r="G60" s="104"/>
      <c r="H60" s="104"/>
      <c r="I60" s="105"/>
      <c r="J60" s="2"/>
      <c r="K60" s="22"/>
      <c r="L60" s="22"/>
    </row>
    <row r="61" spans="1:12" ht="36" customHeight="1">
      <c r="A61" s="95"/>
      <c r="B61" s="120" t="s">
        <v>107</v>
      </c>
      <c r="C61" s="121"/>
      <c r="D61" s="121"/>
      <c r="E61" s="122"/>
      <c r="F61" s="126">
        <f>F56+F58-F59-F60</f>
        <v>0</v>
      </c>
      <c r="G61" s="104"/>
      <c r="H61" s="104"/>
      <c r="I61" s="105"/>
      <c r="J61" s="2"/>
      <c r="K61" s="45"/>
      <c r="L61" s="27"/>
    </row>
    <row r="62" spans="1:1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2"/>
      <c r="L62" s="22"/>
    </row>
    <row r="63" spans="1:12" ht="30" customHeight="1">
      <c r="A63" s="114" t="s">
        <v>74</v>
      </c>
      <c r="B63" s="115" t="s">
        <v>75</v>
      </c>
      <c r="C63" s="104"/>
      <c r="D63" s="104"/>
      <c r="E63" s="105"/>
      <c r="F63" s="123"/>
      <c r="G63" s="104"/>
      <c r="H63" s="104"/>
      <c r="I63" s="105"/>
      <c r="K63" s="45"/>
      <c r="L63" s="27"/>
    </row>
    <row r="64" spans="1:12" ht="30" customHeight="1">
      <c r="A64" s="95"/>
      <c r="B64" s="115" t="s">
        <v>76</v>
      </c>
      <c r="C64" s="104"/>
      <c r="D64" s="104"/>
      <c r="E64" s="105"/>
      <c r="F64" s="123"/>
      <c r="G64" s="104"/>
      <c r="H64" s="104"/>
      <c r="I64" s="105"/>
      <c r="K64" s="45"/>
      <c r="L64" s="27"/>
    </row>
    <row r="65" spans="1:12" ht="30" customHeight="1">
      <c r="A65" s="95"/>
      <c r="B65" s="115" t="s">
        <v>77</v>
      </c>
      <c r="C65" s="104"/>
      <c r="D65" s="104"/>
      <c r="E65" s="105"/>
      <c r="F65" s="123"/>
      <c r="G65" s="104"/>
      <c r="H65" s="104"/>
      <c r="I65" s="105"/>
      <c r="J65" s="2"/>
      <c r="K65" s="45"/>
      <c r="L65" s="27"/>
    </row>
    <row r="66" spans="1:12" ht="30" customHeight="1">
      <c r="A66" s="95"/>
      <c r="B66" s="115" t="s">
        <v>78</v>
      </c>
      <c r="C66" s="104"/>
      <c r="D66" s="104"/>
      <c r="E66" s="105"/>
      <c r="F66" s="123"/>
      <c r="G66" s="104"/>
      <c r="H66" s="104"/>
      <c r="I66" s="105"/>
      <c r="J66" s="2"/>
      <c r="L66" s="22"/>
    </row>
    <row r="67" spans="1:12" ht="39.75" customHeight="1">
      <c r="A67" s="2"/>
      <c r="B67" s="120" t="s">
        <v>106</v>
      </c>
      <c r="C67" s="121"/>
      <c r="D67" s="121"/>
      <c r="E67" s="122"/>
      <c r="F67" s="126">
        <f>F61+F63+F65+F66+F64</f>
        <v>0</v>
      </c>
      <c r="G67" s="104"/>
      <c r="H67" s="104"/>
      <c r="I67" s="105"/>
      <c r="J67" s="2"/>
      <c r="K67" s="22"/>
      <c r="L67" s="22"/>
    </row>
    <row r="68" spans="1:12" ht="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2"/>
    </row>
    <row r="69" spans="1:12" ht="21" customHeight="1">
      <c r="A69" s="2"/>
      <c r="B69" s="2"/>
      <c r="C69" s="2"/>
      <c r="D69" s="2"/>
      <c r="J69" s="2"/>
      <c r="K69" s="22"/>
      <c r="L69" s="22"/>
    </row>
    <row r="70" spans="1:12" ht="21" customHeight="1">
      <c r="A70" s="2"/>
      <c r="B70" s="46"/>
      <c r="C70" s="2"/>
      <c r="D70" s="2"/>
      <c r="J70" s="2"/>
      <c r="K70" s="22"/>
      <c r="L70" s="22"/>
    </row>
    <row r="71" spans="1:12" ht="1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</row>
    <row r="72" spans="1:12" ht="26.25" customHeight="1"/>
    <row r="73" spans="1:12" ht="61.5" customHeight="1">
      <c r="A73" s="2"/>
      <c r="B73" s="96" t="s">
        <v>79</v>
      </c>
      <c r="C73" s="97"/>
      <c r="D73" s="97"/>
      <c r="E73" s="97"/>
      <c r="F73" s="97"/>
      <c r="G73" s="97"/>
      <c r="H73" s="97"/>
      <c r="I73" s="98"/>
      <c r="J73" s="2"/>
      <c r="K73" s="22"/>
      <c r="L73" s="22"/>
    </row>
    <row r="74" spans="1:12" ht="15.75" customHeight="1">
      <c r="A74" s="2"/>
      <c r="B74" s="47"/>
      <c r="C74" s="2"/>
      <c r="D74" s="2"/>
      <c r="E74" s="2"/>
      <c r="F74" s="48"/>
      <c r="G74" s="2"/>
      <c r="H74" s="2"/>
      <c r="I74" s="2"/>
      <c r="J74" s="2"/>
      <c r="K74" s="2"/>
      <c r="L74" s="22"/>
    </row>
    <row r="75" spans="1:12" ht="15.75" customHeight="1">
      <c r="A75" s="2"/>
      <c r="B75" s="47" t="s">
        <v>80</v>
      </c>
      <c r="C75" s="2"/>
      <c r="D75" s="2"/>
      <c r="E75" s="2"/>
      <c r="F75" s="48"/>
      <c r="G75" s="2"/>
      <c r="H75" s="2"/>
      <c r="I75" s="2"/>
      <c r="J75" s="2"/>
      <c r="K75" s="2"/>
      <c r="L75" s="22"/>
    </row>
    <row r="76" spans="1:12" ht="15.75" customHeight="1">
      <c r="A76" s="2"/>
      <c r="B76" s="49">
        <f>E42</f>
        <v>0</v>
      </c>
      <c r="C76" s="2"/>
      <c r="D76" s="2"/>
      <c r="E76" s="2"/>
      <c r="F76" s="48"/>
      <c r="G76" s="2"/>
      <c r="H76" s="2"/>
      <c r="I76" s="2"/>
      <c r="J76" s="2"/>
      <c r="K76" s="2"/>
      <c r="L76" s="22"/>
    </row>
    <row r="77" spans="1:12" ht="15.75" customHeight="1">
      <c r="A77" s="2"/>
      <c r="C77" s="2"/>
      <c r="D77" s="2"/>
      <c r="E77" s="2"/>
      <c r="F77" s="48"/>
      <c r="G77" s="2"/>
      <c r="H77" s="2"/>
      <c r="I77" s="2"/>
      <c r="J77" s="2"/>
      <c r="K77" s="2"/>
      <c r="L77" s="22"/>
    </row>
    <row r="78" spans="1:12" ht="23.25" customHeight="1">
      <c r="A78" s="2"/>
      <c r="B78" s="2"/>
      <c r="D78" s="50" t="s">
        <v>81</v>
      </c>
      <c r="E78" s="51" t="s">
        <v>82</v>
      </c>
      <c r="F78" s="52" t="s">
        <v>83</v>
      </c>
      <c r="G78" s="51" t="s">
        <v>82</v>
      </c>
      <c r="H78" s="2"/>
      <c r="I78" s="2"/>
      <c r="J78" s="2"/>
      <c r="K78" s="2"/>
      <c r="L78" s="22"/>
    </row>
    <row r="79" spans="1:12" ht="51.75" customHeight="1">
      <c r="A79" s="2"/>
      <c r="B79" s="94" t="s">
        <v>84</v>
      </c>
      <c r="C79" s="95"/>
      <c r="D79" s="53">
        <f>0.6*B76</f>
        <v>0</v>
      </c>
      <c r="E79" s="54" t="e">
        <f>D79/B76</f>
        <v>#DIV/0!</v>
      </c>
      <c r="F79" s="53">
        <f>F80+F81</f>
        <v>0</v>
      </c>
      <c r="G79" s="54" t="e">
        <f>F79/B76</f>
        <v>#DIV/0!</v>
      </c>
      <c r="H79" s="55" t="e">
        <f>IF(G79&lt;E79,"   tá tranquilo","   eita!")</f>
        <v>#DIV/0!</v>
      </c>
      <c r="I79" s="56"/>
      <c r="J79" s="57"/>
      <c r="K79" s="57"/>
      <c r="L79" s="58"/>
    </row>
    <row r="80" spans="1:12" ht="51.75" hidden="1" customHeight="1">
      <c r="A80" s="57"/>
      <c r="B80" s="59" t="s">
        <v>85</v>
      </c>
      <c r="C80" s="59"/>
      <c r="D80" s="60">
        <v>2000</v>
      </c>
      <c r="E80" s="61" t="e">
        <f t="shared" ref="E80:E81" si="0">D80/$B$76</f>
        <v>#DIV/0!</v>
      </c>
      <c r="F80" s="60">
        <f>SUM(C7:C12,E7:E12,G14:G19)</f>
        <v>0</v>
      </c>
      <c r="G80" s="61" t="e">
        <f t="shared" ref="G80:G81" si="1">F80/$B$76</f>
        <v>#DIV/0!</v>
      </c>
      <c r="H80" s="62" t="e">
        <f t="shared" ref="H80:H81" si="2">IF(G80&lt;E80,"   tá tranquilo","   cuidado")</f>
        <v>#DIV/0!</v>
      </c>
      <c r="I80" s="56"/>
      <c r="J80" s="57"/>
      <c r="K80" s="58"/>
      <c r="L80" s="58"/>
    </row>
    <row r="81" spans="1:12" ht="51.75" hidden="1" customHeight="1">
      <c r="A81" s="57"/>
      <c r="B81" s="59" t="s">
        <v>86</v>
      </c>
      <c r="C81" s="59"/>
      <c r="D81" s="60">
        <f>D79-D80</f>
        <v>-2000</v>
      </c>
      <c r="E81" s="61" t="e">
        <f t="shared" si="0"/>
        <v>#DIV/0!</v>
      </c>
      <c r="F81" s="60">
        <f>SUM(G7:G12,I7:I12)</f>
        <v>0</v>
      </c>
      <c r="G81" s="61" t="e">
        <f t="shared" si="1"/>
        <v>#DIV/0!</v>
      </c>
      <c r="H81" s="62" t="e">
        <f t="shared" si="2"/>
        <v>#DIV/0!</v>
      </c>
      <c r="I81" s="56"/>
      <c r="J81" s="57"/>
      <c r="K81" s="58"/>
      <c r="L81" s="58"/>
    </row>
    <row r="82" spans="1:12" ht="51.75" customHeight="1">
      <c r="A82" s="2"/>
      <c r="B82" s="94" t="s">
        <v>87</v>
      </c>
      <c r="C82" s="95"/>
      <c r="D82" s="53">
        <f>0.2*B76</f>
        <v>0</v>
      </c>
      <c r="E82" s="54" t="e">
        <f>D82/B76</f>
        <v>#DIV/0!</v>
      </c>
      <c r="F82" s="63">
        <f>SUM(F83:F88)</f>
        <v>0</v>
      </c>
      <c r="G82" s="54" t="e">
        <f>F82/B76</f>
        <v>#DIV/0!</v>
      </c>
      <c r="H82" s="55" t="e">
        <f>IF(G82&lt;E82,"   tá tranquilo","   eita!")</f>
        <v>#DIV/0!</v>
      </c>
      <c r="I82" s="56"/>
      <c r="J82" s="57"/>
      <c r="K82" s="58"/>
      <c r="L82" s="58"/>
    </row>
    <row r="83" spans="1:12" ht="51.75" hidden="1" customHeight="1">
      <c r="A83" s="57"/>
      <c r="B83" s="64" t="str">
        <f>B13</f>
        <v>Educação</v>
      </c>
      <c r="C83" s="65"/>
      <c r="D83" s="60">
        <v>250</v>
      </c>
      <c r="E83" s="61" t="e">
        <f t="shared" ref="E83:E88" si="3">D83/$B$76</f>
        <v>#DIV/0!</v>
      </c>
      <c r="F83" s="66">
        <f>SUM(C14:C19)</f>
        <v>0</v>
      </c>
      <c r="G83" s="61" t="e">
        <f t="shared" ref="G83:G89" si="4">F83/$B$76</f>
        <v>#DIV/0!</v>
      </c>
      <c r="H83" s="62" t="e">
        <f t="shared" ref="H83:H88" si="5">IF(G83&lt;E83,"   tá tranquilo","   cuidado")</f>
        <v>#DIV/0!</v>
      </c>
      <c r="I83" s="56"/>
      <c r="J83" s="57"/>
      <c r="K83" s="58"/>
      <c r="L83" s="58"/>
    </row>
    <row r="84" spans="1:12" ht="51.75" hidden="1" customHeight="1">
      <c r="A84" s="57"/>
      <c r="B84" s="64" t="str">
        <f>H13</f>
        <v>Despesas pessoais</v>
      </c>
      <c r="C84" s="65"/>
      <c r="D84" s="60">
        <v>70</v>
      </c>
      <c r="E84" s="61" t="e">
        <f t="shared" si="3"/>
        <v>#DIV/0!</v>
      </c>
      <c r="F84" s="66">
        <f>SUM(I14:I19)</f>
        <v>0</v>
      </c>
      <c r="G84" s="61" t="e">
        <f t="shared" si="4"/>
        <v>#DIV/0!</v>
      </c>
      <c r="H84" s="62" t="e">
        <f t="shared" si="5"/>
        <v>#DIV/0!</v>
      </c>
      <c r="I84" s="56"/>
      <c r="J84" s="57"/>
      <c r="K84" s="58"/>
      <c r="L84" s="58"/>
    </row>
    <row r="85" spans="1:12" ht="51.75" hidden="1" customHeight="1">
      <c r="A85" s="57"/>
      <c r="B85" s="64" t="str">
        <f>D20</f>
        <v>Despesas financeiras</v>
      </c>
      <c r="C85" s="65"/>
      <c r="D85" s="60">
        <v>25</v>
      </c>
      <c r="E85" s="61" t="e">
        <f t="shared" si="3"/>
        <v>#DIV/0!</v>
      </c>
      <c r="F85" s="66">
        <f>SUM(E21:E26)</f>
        <v>0</v>
      </c>
      <c r="G85" s="61" t="e">
        <f t="shared" si="4"/>
        <v>#DIV/0!</v>
      </c>
      <c r="H85" s="62" t="e">
        <f t="shared" si="5"/>
        <v>#DIV/0!</v>
      </c>
      <c r="I85" s="56"/>
      <c r="J85" s="57"/>
      <c r="K85" s="58"/>
      <c r="L85" s="58"/>
    </row>
    <row r="86" spans="1:12" ht="51.75" hidden="1" customHeight="1">
      <c r="A86" s="57"/>
      <c r="B86" s="64" t="str">
        <f>F20</f>
        <v>Serviços digitais</v>
      </c>
      <c r="C86" s="65"/>
      <c r="D86" s="60">
        <v>60</v>
      </c>
      <c r="E86" s="61" t="e">
        <f t="shared" si="3"/>
        <v>#DIV/0!</v>
      </c>
      <c r="F86" s="66">
        <f>SUM(G21:G26)</f>
        <v>0</v>
      </c>
      <c r="G86" s="61" t="e">
        <f t="shared" si="4"/>
        <v>#DIV/0!</v>
      </c>
      <c r="H86" s="62" t="e">
        <f t="shared" si="5"/>
        <v>#DIV/0!</v>
      </c>
      <c r="I86" s="56"/>
      <c r="J86" s="57"/>
      <c r="K86" s="58"/>
      <c r="L86" s="58"/>
    </row>
    <row r="87" spans="1:12" ht="51.75" hidden="1" customHeight="1">
      <c r="A87" s="57"/>
      <c r="B87" s="64" t="str">
        <f>H20</f>
        <v>Gastos extras</v>
      </c>
      <c r="C87" s="65"/>
      <c r="D87" s="60">
        <v>200</v>
      </c>
      <c r="E87" s="61" t="e">
        <f t="shared" si="3"/>
        <v>#DIV/0!</v>
      </c>
      <c r="F87" s="66">
        <f>SUM(I21:I26)</f>
        <v>0</v>
      </c>
      <c r="G87" s="61" t="e">
        <f t="shared" si="4"/>
        <v>#DIV/0!</v>
      </c>
      <c r="H87" s="62" t="e">
        <f t="shared" si="5"/>
        <v>#DIV/0!</v>
      </c>
      <c r="I87" s="56"/>
      <c r="J87" s="57"/>
      <c r="K87" s="58"/>
      <c r="L87" s="58"/>
    </row>
    <row r="88" spans="1:12" ht="51.75" hidden="1" customHeight="1">
      <c r="A88" s="57"/>
      <c r="B88" s="64" t="str">
        <f>D13</f>
        <v>Lazer</v>
      </c>
      <c r="C88" s="65"/>
      <c r="D88" s="60">
        <f>D82-SUM(D83:D87)</f>
        <v>-605</v>
      </c>
      <c r="E88" s="61" t="e">
        <f t="shared" si="3"/>
        <v>#DIV/0!</v>
      </c>
      <c r="F88" s="66">
        <f>SUM(E14:E19)</f>
        <v>0</v>
      </c>
      <c r="G88" s="61" t="e">
        <f t="shared" si="4"/>
        <v>#DIV/0!</v>
      </c>
      <c r="H88" s="62" t="e">
        <f t="shared" si="5"/>
        <v>#DIV/0!</v>
      </c>
      <c r="I88" s="56"/>
      <c r="J88" s="57"/>
      <c r="K88" s="58"/>
      <c r="L88" s="58"/>
    </row>
    <row r="89" spans="1:12" ht="51.75" customHeight="1">
      <c r="A89" s="2"/>
      <c r="B89" s="67" t="s">
        <v>88</v>
      </c>
      <c r="C89" s="68"/>
      <c r="D89" s="53">
        <f>0.2*B76</f>
        <v>0</v>
      </c>
      <c r="E89" s="54" t="e">
        <f>D89/B76</f>
        <v>#DIV/0!</v>
      </c>
      <c r="F89" s="53">
        <f>SUM(C21:C26)+F47-G42</f>
        <v>0</v>
      </c>
      <c r="G89" s="54" t="e">
        <f t="shared" si="4"/>
        <v>#DIV/0!</v>
      </c>
      <c r="H89" s="55" t="e">
        <f>IF(G89&lt;E89,"   tá faltando...","   mandou bem!")</f>
        <v>#DIV/0!</v>
      </c>
      <c r="I89" s="56"/>
      <c r="J89" s="57"/>
      <c r="K89" s="58"/>
      <c r="L89" s="58"/>
    </row>
    <row r="90" spans="1:12" ht="36.75" customHeight="1">
      <c r="A90" s="2"/>
      <c r="B90" s="42" t="s">
        <v>89</v>
      </c>
      <c r="C90" s="2"/>
      <c r="D90" s="69">
        <f>SUM(D89,D82,D79)</f>
        <v>0</v>
      </c>
      <c r="E90" s="70" t="e">
        <f>D90/B76</f>
        <v>#DIV/0!</v>
      </c>
      <c r="F90" s="69">
        <f>SUM(F79,F82,F89)</f>
        <v>0</v>
      </c>
      <c r="G90" s="70" t="e">
        <f>F90/B76</f>
        <v>#DIV/0!</v>
      </c>
      <c r="H90" s="22"/>
      <c r="I90" s="22"/>
      <c r="J90" s="22"/>
      <c r="K90" s="22"/>
      <c r="L90" s="22"/>
    </row>
    <row r="91" spans="1:12" ht="15.75" customHeight="1">
      <c r="A91" s="2"/>
      <c r="B91" s="2"/>
      <c r="C91" s="2"/>
      <c r="D91" s="2"/>
      <c r="E91" s="2"/>
      <c r="F91" s="2"/>
      <c r="G91" s="2"/>
      <c r="H91" s="22"/>
      <c r="I91" s="22"/>
      <c r="J91" s="22"/>
      <c r="K91" s="22"/>
      <c r="L91" s="22"/>
    </row>
    <row r="92" spans="1:1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2"/>
      <c r="L92" s="22"/>
    </row>
    <row r="93" spans="1:12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2"/>
      <c r="L93" s="22"/>
    </row>
    <row r="94" spans="1:12" ht="15.75" customHeight="1">
      <c r="A94" s="2"/>
      <c r="B94" s="2"/>
      <c r="C94" s="2"/>
      <c r="F94" s="71" t="str">
        <f>B6</f>
        <v>Habitação</v>
      </c>
      <c r="G94" s="72">
        <f>SUM(C7:C12)</f>
        <v>0</v>
      </c>
      <c r="H94" s="2"/>
      <c r="I94" s="2"/>
      <c r="J94" s="2"/>
      <c r="K94" s="22"/>
      <c r="L94" s="22"/>
    </row>
    <row r="95" spans="1:12" ht="15.75" customHeight="1">
      <c r="A95" s="2"/>
      <c r="B95" s="2"/>
      <c r="C95" s="2"/>
      <c r="F95" s="73" t="str">
        <f>D6</f>
        <v>Comunicação</v>
      </c>
      <c r="G95" s="72">
        <f>SUM(E7:E12)</f>
        <v>0</v>
      </c>
      <c r="H95" s="2"/>
      <c r="I95" s="2"/>
      <c r="J95" s="2"/>
      <c r="K95" s="22"/>
      <c r="L95" s="22"/>
    </row>
    <row r="96" spans="1:12" ht="15.75" customHeight="1">
      <c r="A96" s="2"/>
      <c r="B96" s="2"/>
      <c r="C96" s="2"/>
      <c r="F96" s="73" t="str">
        <f>F13</f>
        <v>Saúde</v>
      </c>
      <c r="G96" s="72">
        <f>SUM(G14:G19)</f>
        <v>0</v>
      </c>
      <c r="H96" s="2"/>
      <c r="I96" s="2"/>
      <c r="J96" s="2"/>
      <c r="K96" s="22"/>
      <c r="L96" s="22"/>
    </row>
    <row r="97" spans="1:12" ht="15.75" customHeight="1">
      <c r="A97" s="2"/>
      <c r="B97" s="2"/>
      <c r="C97" s="2"/>
      <c r="F97" s="73" t="str">
        <f>F6</f>
        <v>Alimentação</v>
      </c>
      <c r="G97" s="72">
        <f>SUM(G7:G12)</f>
        <v>0</v>
      </c>
      <c r="H97" s="2"/>
      <c r="I97" s="2"/>
      <c r="J97" s="2"/>
      <c r="K97" s="22"/>
      <c r="L97" s="22"/>
    </row>
    <row r="98" spans="1:12" ht="15.75" customHeight="1">
      <c r="A98" s="2"/>
      <c r="B98" s="2"/>
      <c r="C98" s="2"/>
      <c r="F98" s="73" t="str">
        <f>H6</f>
        <v>Transporte</v>
      </c>
      <c r="G98" s="72">
        <f>SUM(I7:I12)</f>
        <v>0</v>
      </c>
      <c r="H98" s="2"/>
      <c r="I98" s="2"/>
      <c r="J98" s="2"/>
      <c r="K98" s="22"/>
      <c r="L98" s="22"/>
    </row>
    <row r="99" spans="1:12" ht="15.75" customHeight="1">
      <c r="A99" s="2"/>
      <c r="B99" s="2"/>
      <c r="C99" s="2"/>
      <c r="F99" s="73" t="str">
        <f>D13</f>
        <v>Lazer</v>
      </c>
      <c r="G99" s="72">
        <f>SUM(E14:E19)</f>
        <v>0</v>
      </c>
      <c r="H99" s="2"/>
      <c r="I99" s="2"/>
      <c r="J99" s="2"/>
      <c r="K99" s="22"/>
      <c r="L99" s="22"/>
    </row>
    <row r="100" spans="1:12" ht="15.75" customHeight="1">
      <c r="A100" s="2"/>
      <c r="B100" s="2"/>
      <c r="C100" s="2"/>
      <c r="F100" s="73" t="str">
        <f>B13</f>
        <v>Educação</v>
      </c>
      <c r="G100" s="72">
        <f>SUM(C14:C19)</f>
        <v>0</v>
      </c>
      <c r="H100" s="2"/>
      <c r="I100" s="2"/>
      <c r="J100" s="2"/>
      <c r="K100" s="22"/>
      <c r="L100" s="22"/>
    </row>
    <row r="101" spans="1:12" ht="15.75" customHeight="1">
      <c r="A101" s="2"/>
      <c r="B101" s="2"/>
      <c r="C101" s="2"/>
      <c r="F101" s="73" t="str">
        <f>H13</f>
        <v>Despesas pessoais</v>
      </c>
      <c r="G101" s="72">
        <f>SUM(I14:I19)</f>
        <v>0</v>
      </c>
      <c r="H101" s="2"/>
      <c r="I101" s="2"/>
      <c r="J101" s="2"/>
      <c r="K101" s="22"/>
      <c r="L101" s="22"/>
    </row>
    <row r="102" spans="1:12" ht="15.75" customHeight="1">
      <c r="A102" s="2"/>
      <c r="B102" s="2"/>
      <c r="C102" s="2"/>
      <c r="F102" s="73" t="str">
        <f>D20</f>
        <v>Despesas financeiras</v>
      </c>
      <c r="G102" s="72">
        <f>SUM(E21:E26)</f>
        <v>0</v>
      </c>
      <c r="H102" s="2"/>
      <c r="I102" s="2"/>
      <c r="J102" s="2"/>
      <c r="K102" s="22"/>
      <c r="L102" s="22"/>
    </row>
    <row r="103" spans="1:12" ht="15.75" customHeight="1">
      <c r="A103" s="2"/>
      <c r="B103" s="2"/>
      <c r="C103" s="2"/>
      <c r="F103" s="73" t="str">
        <f>F20</f>
        <v>Serviços digitais</v>
      </c>
      <c r="G103" s="72">
        <f>SUM(G21:G26)</f>
        <v>0</v>
      </c>
      <c r="H103" s="2"/>
      <c r="I103" s="2"/>
      <c r="J103" s="2"/>
      <c r="K103" s="22"/>
      <c r="L103" s="22"/>
    </row>
    <row r="104" spans="1:12" ht="15.75" customHeight="1">
      <c r="A104" s="2"/>
      <c r="B104" s="2"/>
      <c r="C104" s="2"/>
      <c r="F104" s="73" t="str">
        <f>H20</f>
        <v>Gastos extras</v>
      </c>
      <c r="G104" s="72">
        <f>SUM(I21:I26)</f>
        <v>0</v>
      </c>
      <c r="H104" s="2"/>
      <c r="I104" s="2"/>
      <c r="J104" s="2"/>
      <c r="K104" s="22"/>
      <c r="L104" s="22"/>
    </row>
    <row r="105" spans="1:12" ht="28.5" customHeight="1">
      <c r="A105" s="2"/>
      <c r="B105" s="2"/>
      <c r="C105" s="2"/>
      <c r="D105" s="2"/>
      <c r="E105" s="2"/>
      <c r="F105" s="74" t="s">
        <v>90</v>
      </c>
      <c r="G105" s="3">
        <f>SUM(G94:G104)</f>
        <v>0</v>
      </c>
      <c r="H105" s="2"/>
      <c r="I105" s="2"/>
      <c r="J105" s="2"/>
      <c r="K105" s="22"/>
      <c r="L105" s="22"/>
    </row>
    <row r="106" spans="1:12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2"/>
      <c r="L106" s="22"/>
    </row>
    <row r="107" spans="1:12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2"/>
      <c r="L107" s="22"/>
    </row>
    <row r="108" spans="1:12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2"/>
      <c r="L108" s="22"/>
    </row>
    <row r="109" spans="1:12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2"/>
      <c r="L109" s="22"/>
    </row>
    <row r="110" spans="1:12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2"/>
      <c r="L110" s="22"/>
    </row>
    <row r="111" spans="1:12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2"/>
      <c r="L111" s="22"/>
    </row>
    <row r="112" spans="1: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2"/>
      <c r="L112" s="22"/>
    </row>
    <row r="113" spans="1:1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2"/>
      <c r="L113" s="22"/>
    </row>
    <row r="114" spans="1:12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2"/>
      <c r="L114" s="22"/>
    </row>
    <row r="115" spans="1:12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2"/>
      <c r="L115" s="22"/>
    </row>
    <row r="116" spans="1:12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2"/>
      <c r="L116" s="22"/>
    </row>
    <row r="117" spans="1:12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2"/>
      <c r="L117" s="22"/>
    </row>
    <row r="118" spans="1:12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2"/>
      <c r="L118" s="22"/>
    </row>
    <row r="119" spans="1:12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2"/>
      <c r="L119" s="22"/>
    </row>
    <row r="120" spans="1:12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2"/>
      <c r="L120" s="22"/>
    </row>
    <row r="121" spans="1:12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2"/>
      <c r="L121" s="22"/>
    </row>
    <row r="122" spans="1:1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2"/>
      <c r="L122" s="22"/>
    </row>
    <row r="123" spans="1:12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2"/>
      <c r="L123" s="22"/>
    </row>
    <row r="124" spans="1:12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2"/>
      <c r="L124" s="22"/>
    </row>
    <row r="125" spans="1:12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2"/>
      <c r="L125" s="22"/>
    </row>
    <row r="126" spans="1:12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2"/>
      <c r="L126" s="22"/>
    </row>
    <row r="127" spans="1:12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2"/>
      <c r="L127" s="22"/>
    </row>
    <row r="128" spans="1:12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2"/>
      <c r="L128" s="22"/>
    </row>
    <row r="129" spans="1:12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2"/>
      <c r="L129" s="22"/>
    </row>
    <row r="130" spans="1:12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2"/>
      <c r="L130" s="22"/>
    </row>
    <row r="131" spans="1:12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2"/>
      <c r="L131" s="22"/>
    </row>
    <row r="132" spans="1:1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2"/>
      <c r="L132" s="22"/>
    </row>
    <row r="133" spans="1:12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2"/>
      <c r="L133" s="22"/>
    </row>
    <row r="134" spans="1:12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2"/>
      <c r="L134" s="22"/>
    </row>
    <row r="135" spans="1:12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2"/>
      <c r="L135" s="22"/>
    </row>
    <row r="136" spans="1:12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2"/>
      <c r="L136" s="22"/>
    </row>
    <row r="137" spans="1:12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2"/>
      <c r="L137" s="22"/>
    </row>
    <row r="138" spans="1:12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2"/>
      <c r="L138" s="22"/>
    </row>
    <row r="139" spans="1:12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2"/>
      <c r="L139" s="22"/>
    </row>
    <row r="140" spans="1:12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2"/>
      <c r="L140" s="22"/>
    </row>
    <row r="141" spans="1:12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2"/>
      <c r="L141" s="22"/>
    </row>
    <row r="142" spans="1:1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2"/>
      <c r="L142" s="22"/>
    </row>
    <row r="143" spans="1:12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2"/>
      <c r="L143" s="22"/>
    </row>
    <row r="144" spans="1:12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2"/>
      <c r="L144" s="22"/>
    </row>
    <row r="145" spans="1:12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2"/>
      <c r="L145" s="22"/>
    </row>
    <row r="146" spans="1:12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2"/>
      <c r="L146" s="22"/>
    </row>
    <row r="147" spans="1:12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2"/>
      <c r="L147" s="22"/>
    </row>
    <row r="148" spans="1:12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2"/>
      <c r="L148" s="22"/>
    </row>
    <row r="149" spans="1:12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2"/>
      <c r="L149" s="22"/>
    </row>
    <row r="150" spans="1:12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2"/>
      <c r="L150" s="22"/>
    </row>
    <row r="151" spans="1:12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2"/>
      <c r="L151" s="22"/>
    </row>
    <row r="152" spans="1:1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2"/>
      <c r="L152" s="22"/>
    </row>
    <row r="153" spans="1:12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2"/>
      <c r="L153" s="22"/>
    </row>
    <row r="154" spans="1:12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2"/>
      <c r="L154" s="22"/>
    </row>
    <row r="155" spans="1:12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2"/>
      <c r="L155" s="22"/>
    </row>
    <row r="156" spans="1:12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2"/>
      <c r="L156" s="22"/>
    </row>
    <row r="157" spans="1:12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2"/>
      <c r="L157" s="22"/>
    </row>
    <row r="158" spans="1:12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2"/>
      <c r="L158" s="22"/>
    </row>
    <row r="159" spans="1:12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2"/>
      <c r="L159" s="22"/>
    </row>
    <row r="160" spans="1:12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2"/>
      <c r="L160" s="22"/>
    </row>
    <row r="161" spans="1:12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2"/>
      <c r="L161" s="22"/>
    </row>
    <row r="162" spans="1:1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2"/>
      <c r="L162" s="22"/>
    </row>
    <row r="163" spans="1:12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2"/>
      <c r="L163" s="22"/>
    </row>
    <row r="164" spans="1:12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2"/>
      <c r="L164" s="22"/>
    </row>
    <row r="165" spans="1:12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2"/>
      <c r="L165" s="22"/>
    </row>
    <row r="166" spans="1:12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2"/>
      <c r="L166" s="22"/>
    </row>
    <row r="167" spans="1:12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2"/>
      <c r="L167" s="22"/>
    </row>
    <row r="168" spans="1:12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2"/>
      <c r="L168" s="22"/>
    </row>
    <row r="169" spans="1:12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2"/>
      <c r="L169" s="22"/>
    </row>
    <row r="170" spans="1:12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2"/>
      <c r="L170" s="22"/>
    </row>
    <row r="171" spans="1:12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2"/>
      <c r="L171" s="22"/>
    </row>
    <row r="172" spans="1:1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2"/>
      <c r="L172" s="22"/>
    </row>
    <row r="173" spans="1:12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2"/>
      <c r="L173" s="22"/>
    </row>
    <row r="174" spans="1:12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2"/>
      <c r="L174" s="22"/>
    </row>
    <row r="175" spans="1:12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2"/>
      <c r="L175" s="22"/>
    </row>
    <row r="176" spans="1:12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2"/>
      <c r="L176" s="22"/>
    </row>
    <row r="177" spans="1:12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2"/>
      <c r="L177" s="22"/>
    </row>
    <row r="178" spans="1:12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2"/>
      <c r="L178" s="22"/>
    </row>
    <row r="179" spans="1:12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2"/>
      <c r="L179" s="22"/>
    </row>
    <row r="180" spans="1:12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2"/>
      <c r="L180" s="22"/>
    </row>
    <row r="181" spans="1:12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2"/>
      <c r="L181" s="22"/>
    </row>
    <row r="182" spans="1:1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2"/>
      <c r="L182" s="22"/>
    </row>
    <row r="183" spans="1:12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2"/>
      <c r="L183" s="22"/>
    </row>
    <row r="184" spans="1:12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2"/>
      <c r="L184" s="22"/>
    </row>
    <row r="185" spans="1:12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2"/>
      <c r="L185" s="22"/>
    </row>
    <row r="186" spans="1:12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2"/>
      <c r="L186" s="22"/>
    </row>
    <row r="187" spans="1:12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2"/>
      <c r="L187" s="22"/>
    </row>
    <row r="188" spans="1:12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2"/>
      <c r="L188" s="22"/>
    </row>
    <row r="189" spans="1:12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2"/>
      <c r="L189" s="22"/>
    </row>
    <row r="190" spans="1:12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2"/>
      <c r="L190" s="22"/>
    </row>
    <row r="191" spans="1:12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2"/>
      <c r="L191" s="22"/>
    </row>
    <row r="192" spans="1:1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2"/>
      <c r="L192" s="22"/>
    </row>
    <row r="193" spans="1:12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2"/>
      <c r="L193" s="22"/>
    </row>
    <row r="194" spans="1:12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2"/>
      <c r="L194" s="22"/>
    </row>
    <row r="195" spans="1:12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2"/>
      <c r="L195" s="22"/>
    </row>
    <row r="196" spans="1:12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2"/>
      <c r="L196" s="22"/>
    </row>
    <row r="197" spans="1:12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2"/>
      <c r="L197" s="22"/>
    </row>
    <row r="198" spans="1:1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2"/>
      <c r="L198" s="22"/>
    </row>
    <row r="199" spans="1:1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2"/>
      <c r="L199" s="22"/>
    </row>
    <row r="200" spans="1:1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2"/>
      <c r="L200" s="22"/>
    </row>
    <row r="201" spans="1:1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2"/>
      <c r="L201" s="22"/>
    </row>
    <row r="202" spans="1:1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2"/>
      <c r="L202" s="22"/>
    </row>
    <row r="203" spans="1:1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2"/>
      <c r="L203" s="22"/>
    </row>
    <row r="204" spans="1:1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2"/>
      <c r="L204" s="22"/>
    </row>
    <row r="205" spans="1:1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2"/>
      <c r="L205" s="22"/>
    </row>
    <row r="206" spans="1:1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2"/>
      <c r="L206" s="22"/>
    </row>
    <row r="207" spans="1:1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2"/>
      <c r="L207" s="22"/>
    </row>
    <row r="208" spans="1:12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2"/>
      <c r="L208" s="22"/>
    </row>
    <row r="209" spans="1:12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2"/>
      <c r="L209" s="22"/>
    </row>
    <row r="210" spans="1:12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2"/>
      <c r="L210" s="22"/>
    </row>
    <row r="211" spans="1:12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2"/>
      <c r="L211" s="22"/>
    </row>
    <row r="212" spans="1: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2"/>
      <c r="L212" s="22"/>
    </row>
    <row r="213" spans="1:12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2"/>
      <c r="L213" s="22"/>
    </row>
    <row r="214" spans="1:12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2"/>
      <c r="L214" s="22"/>
    </row>
    <row r="215" spans="1:12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2"/>
      <c r="L215" s="22"/>
    </row>
    <row r="216" spans="1:12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2"/>
      <c r="L216" s="22"/>
    </row>
    <row r="217" spans="1:12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2"/>
      <c r="L217" s="22"/>
    </row>
    <row r="218" spans="1:12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2"/>
      <c r="L218" s="22"/>
    </row>
    <row r="219" spans="1:12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2"/>
      <c r="L219" s="22"/>
    </row>
    <row r="220" spans="1:12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2"/>
      <c r="L220" s="22"/>
    </row>
    <row r="221" spans="1:12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2"/>
      <c r="L221" s="22"/>
    </row>
    <row r="222" spans="1:1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2"/>
      <c r="L222" s="22"/>
    </row>
    <row r="223" spans="1:12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2"/>
      <c r="L223" s="22"/>
    </row>
    <row r="224" spans="1:12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2"/>
      <c r="L224" s="22"/>
    </row>
    <row r="225" spans="1:1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2"/>
      <c r="L225" s="22"/>
    </row>
    <row r="226" spans="1:1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2"/>
      <c r="L226" s="22"/>
    </row>
    <row r="227" spans="1:1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2"/>
      <c r="L227" s="22"/>
    </row>
    <row r="228" spans="1:1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2"/>
      <c r="L228" s="22"/>
    </row>
    <row r="229" spans="1:1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2"/>
      <c r="L229" s="22"/>
    </row>
    <row r="230" spans="1:12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2"/>
      <c r="L230" s="22"/>
    </row>
    <row r="231" spans="1:12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2"/>
      <c r="L231" s="22"/>
    </row>
    <row r="232" spans="1:1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2"/>
      <c r="L232" s="22"/>
    </row>
    <row r="233" spans="1:12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2"/>
      <c r="L233" s="22"/>
    </row>
    <row r="234" spans="1:12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2"/>
      <c r="L234" s="22"/>
    </row>
    <row r="235" spans="1:12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2"/>
      <c r="L235" s="22"/>
    </row>
    <row r="236" spans="1:12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2"/>
      <c r="L236" s="22"/>
    </row>
    <row r="237" spans="1:12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2"/>
      <c r="L237" s="22"/>
    </row>
    <row r="238" spans="1:12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2"/>
      <c r="L238" s="22"/>
    </row>
    <row r="239" spans="1:12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2"/>
      <c r="L239" s="22"/>
    </row>
    <row r="240" spans="1:12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2"/>
      <c r="L240" s="22"/>
    </row>
    <row r="241" spans="1:12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2"/>
      <c r="L241" s="22"/>
    </row>
    <row r="242" spans="1:1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2"/>
      <c r="L242" s="22"/>
    </row>
    <row r="243" spans="1:12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2"/>
      <c r="L243" s="22"/>
    </row>
    <row r="244" spans="1:12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2"/>
      <c r="L244" s="22"/>
    </row>
    <row r="245" spans="1:12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2"/>
      <c r="L245" s="22"/>
    </row>
    <row r="246" spans="1:12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2"/>
      <c r="L246" s="22"/>
    </row>
    <row r="247" spans="1:12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2"/>
      <c r="L247" s="22"/>
    </row>
    <row r="248" spans="1:12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2"/>
      <c r="L248" s="22"/>
    </row>
    <row r="249" spans="1:12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2"/>
      <c r="L249" s="22"/>
    </row>
    <row r="250" spans="1:12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2"/>
      <c r="L250" s="22"/>
    </row>
    <row r="251" spans="1:12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2"/>
      <c r="L251" s="22"/>
    </row>
    <row r="252" spans="1:1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2"/>
      <c r="L252" s="22"/>
    </row>
    <row r="253" spans="1:12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2"/>
      <c r="L253" s="22"/>
    </row>
    <row r="254" spans="1:12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2"/>
      <c r="L254" s="22"/>
    </row>
    <row r="255" spans="1:12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2"/>
      <c r="L255" s="22"/>
    </row>
    <row r="256" spans="1:12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2"/>
      <c r="L256" s="22"/>
    </row>
    <row r="257" spans="1:12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2"/>
      <c r="L257" s="22"/>
    </row>
    <row r="258" spans="1:12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2"/>
      <c r="L258" s="22"/>
    </row>
    <row r="259" spans="1:12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2"/>
      <c r="L259" s="22"/>
    </row>
    <row r="260" spans="1:12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2"/>
      <c r="L260" s="22"/>
    </row>
    <row r="261" spans="1:12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2"/>
      <c r="L261" s="22"/>
    </row>
    <row r="262" spans="1:1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2"/>
      <c r="L262" s="22"/>
    </row>
    <row r="263" spans="1:12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2"/>
      <c r="L263" s="22"/>
    </row>
    <row r="264" spans="1:12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2"/>
      <c r="L264" s="22"/>
    </row>
    <row r="265" spans="1:12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2"/>
      <c r="L265" s="22"/>
    </row>
    <row r="266" spans="1:12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2"/>
      <c r="L266" s="22"/>
    </row>
    <row r="267" spans="1:12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2"/>
      <c r="L267" s="22"/>
    </row>
    <row r="268" spans="1:12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2"/>
      <c r="L268" s="22"/>
    </row>
    <row r="269" spans="1:12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2"/>
      <c r="L269" s="22"/>
    </row>
    <row r="270" spans="1:12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2"/>
      <c r="L270" s="22"/>
    </row>
    <row r="271" spans="1:12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2"/>
      <c r="L271" s="22"/>
    </row>
    <row r="272" spans="1:1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2"/>
      <c r="L272" s="22"/>
    </row>
    <row r="273" spans="1:12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2"/>
      <c r="L273" s="22"/>
    </row>
    <row r="274" spans="1:12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2"/>
      <c r="L274" s="22"/>
    </row>
    <row r="275" spans="1:12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2"/>
      <c r="L275" s="22"/>
    </row>
    <row r="276" spans="1:12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2"/>
      <c r="L276" s="22"/>
    </row>
    <row r="277" spans="1:12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2"/>
      <c r="L277" s="22"/>
    </row>
    <row r="278" spans="1:12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2"/>
      <c r="L278" s="22"/>
    </row>
    <row r="279" spans="1:12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2"/>
      <c r="L279" s="22"/>
    </row>
    <row r="280" spans="1:12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2"/>
      <c r="L280" s="22"/>
    </row>
    <row r="281" spans="1:12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2"/>
      <c r="L281" s="22"/>
    </row>
    <row r="282" spans="1:1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2"/>
      <c r="L282" s="22"/>
    </row>
    <row r="283" spans="1:12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2"/>
      <c r="L283" s="22"/>
    </row>
    <row r="284" spans="1:12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2"/>
      <c r="L284" s="22"/>
    </row>
    <row r="285" spans="1:12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2"/>
      <c r="L285" s="22"/>
    </row>
    <row r="286" spans="1:12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2"/>
      <c r="L286" s="22"/>
    </row>
    <row r="287" spans="1:12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2"/>
      <c r="L287" s="22"/>
    </row>
    <row r="288" spans="1:12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2"/>
      <c r="L288" s="22"/>
    </row>
    <row r="289" spans="1:12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2"/>
      <c r="L289" s="22"/>
    </row>
    <row r="290" spans="1:12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2"/>
      <c r="L290" s="22"/>
    </row>
    <row r="291" spans="1:12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2"/>
      <c r="L291" s="22"/>
    </row>
    <row r="292" spans="1:1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2"/>
      <c r="L292" s="22"/>
    </row>
    <row r="293" spans="1:12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2"/>
      <c r="L293" s="22"/>
    </row>
    <row r="294" spans="1:12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2"/>
      <c r="L294" s="22"/>
    </row>
    <row r="295" spans="1:12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2"/>
      <c r="L295" s="22"/>
    </row>
    <row r="296" spans="1:12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2"/>
      <c r="L296" s="22"/>
    </row>
    <row r="297" spans="1:12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2"/>
      <c r="L297" s="22"/>
    </row>
    <row r="298" spans="1:12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2"/>
      <c r="L298" s="22"/>
    </row>
    <row r="299" spans="1:12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2"/>
      <c r="L299" s="22"/>
    </row>
    <row r="300" spans="1:12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2"/>
      <c r="L300" s="22"/>
    </row>
    <row r="301" spans="1:12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2"/>
      <c r="L301" s="22"/>
    </row>
    <row r="302" spans="1:1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2"/>
      <c r="L302" s="22"/>
    </row>
    <row r="303" spans="1:12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2"/>
      <c r="L303" s="22"/>
    </row>
    <row r="304" spans="1:12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2"/>
      <c r="L304" s="22"/>
    </row>
    <row r="305" spans="1:12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2"/>
      <c r="L305" s="22"/>
    </row>
    <row r="306" spans="1:12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2"/>
      <c r="L306" s="22"/>
    </row>
    <row r="307" spans="1:12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2"/>
      <c r="L307" s="22"/>
    </row>
    <row r="308" spans="1:12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2"/>
      <c r="L308" s="22"/>
    </row>
    <row r="309" spans="1:12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2"/>
      <c r="L309" s="22"/>
    </row>
    <row r="310" spans="1:12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2"/>
      <c r="L310" s="22"/>
    </row>
    <row r="311" spans="1:12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2"/>
      <c r="L311" s="22"/>
    </row>
    <row r="312" spans="1: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2"/>
      <c r="L312" s="22"/>
    </row>
    <row r="313" spans="1:12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2"/>
      <c r="L313" s="22"/>
    </row>
    <row r="314" spans="1:12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2"/>
      <c r="L314" s="22"/>
    </row>
    <row r="315" spans="1:12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2"/>
      <c r="L315" s="22"/>
    </row>
    <row r="316" spans="1:12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2"/>
      <c r="L316" s="22"/>
    </row>
    <row r="317" spans="1:12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2"/>
      <c r="L317" s="22"/>
    </row>
    <row r="318" spans="1:12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2"/>
      <c r="L318" s="22"/>
    </row>
    <row r="319" spans="1:12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2"/>
      <c r="L319" s="22"/>
    </row>
    <row r="320" spans="1:12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2"/>
      <c r="L320" s="22"/>
    </row>
    <row r="321" spans="1:12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2"/>
      <c r="L321" s="22"/>
    </row>
    <row r="322" spans="1:1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2"/>
      <c r="L322" s="22"/>
    </row>
    <row r="323" spans="1:12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2"/>
      <c r="L323" s="22"/>
    </row>
    <row r="324" spans="1:12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2"/>
      <c r="L324" s="22"/>
    </row>
    <row r="325" spans="1:12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2"/>
      <c r="L325" s="22"/>
    </row>
    <row r="326" spans="1:12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2"/>
      <c r="L326" s="22"/>
    </row>
    <row r="327" spans="1:12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2"/>
      <c r="L327" s="22"/>
    </row>
    <row r="328" spans="1:12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2"/>
      <c r="L328" s="22"/>
    </row>
    <row r="329" spans="1:12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2"/>
      <c r="L329" s="22"/>
    </row>
    <row r="330" spans="1:12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2"/>
      <c r="L330" s="22"/>
    </row>
    <row r="331" spans="1:12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2"/>
      <c r="L331" s="22"/>
    </row>
    <row r="332" spans="1:1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2"/>
      <c r="L332" s="22"/>
    </row>
    <row r="333" spans="1:12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2"/>
      <c r="L333" s="22"/>
    </row>
    <row r="334" spans="1:12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2"/>
      <c r="L334" s="22"/>
    </row>
    <row r="335" spans="1:12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2"/>
      <c r="L335" s="22"/>
    </row>
    <row r="336" spans="1:12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2"/>
      <c r="L336" s="22"/>
    </row>
    <row r="337" spans="1:12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2"/>
      <c r="L337" s="22"/>
    </row>
    <row r="338" spans="1:12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2"/>
      <c r="L338" s="22"/>
    </row>
    <row r="339" spans="1:12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2"/>
      <c r="L339" s="22"/>
    </row>
    <row r="340" spans="1:12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2"/>
      <c r="L340" s="22"/>
    </row>
    <row r="341" spans="1:12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2"/>
      <c r="L341" s="22"/>
    </row>
    <row r="342" spans="1:1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2"/>
      <c r="L342" s="22"/>
    </row>
    <row r="343" spans="1:12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2"/>
      <c r="L343" s="22"/>
    </row>
    <row r="344" spans="1:12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2"/>
      <c r="L344" s="22"/>
    </row>
    <row r="345" spans="1:12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2"/>
      <c r="L345" s="22"/>
    </row>
    <row r="346" spans="1:12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2"/>
      <c r="L346" s="22"/>
    </row>
    <row r="347" spans="1:12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2"/>
      <c r="L347" s="22"/>
    </row>
    <row r="348" spans="1:12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2"/>
      <c r="L348" s="22"/>
    </row>
    <row r="349" spans="1:12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2"/>
      <c r="L349" s="22"/>
    </row>
    <row r="350" spans="1:12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2"/>
      <c r="L350" s="22"/>
    </row>
    <row r="351" spans="1:12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2"/>
      <c r="L351" s="22"/>
    </row>
    <row r="352" spans="1:1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2"/>
      <c r="L352" s="22"/>
    </row>
    <row r="353" spans="1:12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2"/>
      <c r="L353" s="22"/>
    </row>
    <row r="354" spans="1:12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2"/>
      <c r="L354" s="22"/>
    </row>
    <row r="355" spans="1:12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2"/>
      <c r="L355" s="22"/>
    </row>
    <row r="356" spans="1:12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2"/>
      <c r="L356" s="22"/>
    </row>
    <row r="357" spans="1:12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2"/>
      <c r="L357" s="22"/>
    </row>
    <row r="358" spans="1:12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2"/>
      <c r="L358" s="22"/>
    </row>
    <row r="359" spans="1:12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2"/>
      <c r="L359" s="22"/>
    </row>
    <row r="360" spans="1:12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2"/>
      <c r="L360" s="22"/>
    </row>
    <row r="361" spans="1:12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2"/>
      <c r="L361" s="22"/>
    </row>
    <row r="362" spans="1:1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2"/>
      <c r="L362" s="22"/>
    </row>
    <row r="363" spans="1:12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2"/>
      <c r="L363" s="22"/>
    </row>
    <row r="364" spans="1:12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2"/>
      <c r="L364" s="22"/>
    </row>
    <row r="365" spans="1:12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2"/>
      <c r="L365" s="22"/>
    </row>
    <row r="366" spans="1:12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2"/>
      <c r="L366" s="22"/>
    </row>
    <row r="367" spans="1:12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2"/>
      <c r="L367" s="22"/>
    </row>
    <row r="368" spans="1:12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2"/>
      <c r="L368" s="22"/>
    </row>
    <row r="369" spans="1:12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2"/>
      <c r="L369" s="22"/>
    </row>
    <row r="370" spans="1:12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2"/>
      <c r="L370" s="22"/>
    </row>
    <row r="371" spans="1:12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2"/>
      <c r="L371" s="22"/>
    </row>
    <row r="372" spans="1:1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2"/>
      <c r="L372" s="22"/>
    </row>
    <row r="373" spans="1:12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2"/>
      <c r="L373" s="22"/>
    </row>
    <row r="374" spans="1:12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2"/>
      <c r="L374" s="22"/>
    </row>
    <row r="375" spans="1:12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2"/>
      <c r="L375" s="22"/>
    </row>
    <row r="376" spans="1:12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2"/>
      <c r="L376" s="22"/>
    </row>
    <row r="377" spans="1:12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2"/>
      <c r="L377" s="22"/>
    </row>
    <row r="378" spans="1:12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2"/>
      <c r="L378" s="22"/>
    </row>
    <row r="379" spans="1:12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2"/>
      <c r="L379" s="22"/>
    </row>
    <row r="380" spans="1:12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2"/>
      <c r="L380" s="22"/>
    </row>
    <row r="381" spans="1:12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2"/>
      <c r="L381" s="22"/>
    </row>
    <row r="382" spans="1:1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2"/>
      <c r="L382" s="22"/>
    </row>
    <row r="383" spans="1:12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2"/>
      <c r="L383" s="22"/>
    </row>
    <row r="384" spans="1:12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2"/>
      <c r="L384" s="22"/>
    </row>
    <row r="385" spans="1:12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2"/>
      <c r="L385" s="22"/>
    </row>
    <row r="386" spans="1:12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2"/>
      <c r="L386" s="22"/>
    </row>
    <row r="387" spans="1:12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2"/>
      <c r="L387" s="22"/>
    </row>
    <row r="388" spans="1:12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2"/>
      <c r="L388" s="22"/>
    </row>
    <row r="389" spans="1:12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2"/>
      <c r="L389" s="22"/>
    </row>
    <row r="390" spans="1:12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2"/>
      <c r="L390" s="22"/>
    </row>
    <row r="391" spans="1:12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2"/>
      <c r="L391" s="22"/>
    </row>
    <row r="392" spans="1:1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2"/>
      <c r="L392" s="22"/>
    </row>
    <row r="393" spans="1:12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2"/>
      <c r="L393" s="22"/>
    </row>
    <row r="394" spans="1:12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2"/>
      <c r="L394" s="22"/>
    </row>
    <row r="395" spans="1:12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2"/>
      <c r="L395" s="22"/>
    </row>
    <row r="396" spans="1:12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2"/>
      <c r="L396" s="22"/>
    </row>
    <row r="397" spans="1:12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2"/>
      <c r="L397" s="22"/>
    </row>
    <row r="398" spans="1:12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2"/>
      <c r="L398" s="22"/>
    </row>
    <row r="399" spans="1:12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2"/>
      <c r="L399" s="22"/>
    </row>
    <row r="400" spans="1:12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2"/>
      <c r="L400" s="22"/>
    </row>
    <row r="401" spans="1:12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2"/>
      <c r="L401" s="22"/>
    </row>
    <row r="402" spans="1:1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2"/>
      <c r="L402" s="22"/>
    </row>
    <row r="403" spans="1:12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2"/>
      <c r="L403" s="22"/>
    </row>
    <row r="404" spans="1:12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2"/>
      <c r="L404" s="22"/>
    </row>
    <row r="405" spans="1:12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2"/>
      <c r="L405" s="22"/>
    </row>
    <row r="406" spans="1:12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2"/>
      <c r="L406" s="22"/>
    </row>
    <row r="407" spans="1:12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2"/>
      <c r="L407" s="22"/>
    </row>
    <row r="408" spans="1:12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2"/>
      <c r="L408" s="22"/>
    </row>
    <row r="409" spans="1:12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2"/>
      <c r="L409" s="22"/>
    </row>
    <row r="410" spans="1:12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2"/>
      <c r="L410" s="22"/>
    </row>
    <row r="411" spans="1:12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2"/>
      <c r="L411" s="22"/>
    </row>
    <row r="412" spans="1: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2"/>
      <c r="L412" s="22"/>
    </row>
    <row r="413" spans="1:12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2"/>
      <c r="L413" s="22"/>
    </row>
    <row r="414" spans="1:12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2"/>
      <c r="L414" s="22"/>
    </row>
    <row r="415" spans="1:12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2"/>
      <c r="L415" s="22"/>
    </row>
    <row r="416" spans="1:12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2"/>
      <c r="L416" s="22"/>
    </row>
    <row r="417" spans="1:12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2"/>
      <c r="L417" s="22"/>
    </row>
    <row r="418" spans="1:12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2"/>
      <c r="L418" s="22"/>
    </row>
    <row r="419" spans="1:12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2"/>
      <c r="L419" s="22"/>
    </row>
    <row r="420" spans="1:12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2"/>
      <c r="L420" s="22"/>
    </row>
    <row r="421" spans="1:12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2"/>
      <c r="L421" s="22"/>
    </row>
    <row r="422" spans="1:1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2"/>
      <c r="L422" s="22"/>
    </row>
    <row r="423" spans="1:12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2"/>
      <c r="L423" s="22"/>
    </row>
    <row r="424" spans="1:12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2"/>
      <c r="L424" s="22"/>
    </row>
    <row r="425" spans="1:12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2"/>
      <c r="L425" s="22"/>
    </row>
    <row r="426" spans="1:12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2"/>
      <c r="L426" s="22"/>
    </row>
    <row r="427" spans="1:12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2"/>
      <c r="L427" s="22"/>
    </row>
    <row r="428" spans="1:12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2"/>
      <c r="L428" s="22"/>
    </row>
    <row r="429" spans="1:12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2"/>
      <c r="L429" s="22"/>
    </row>
    <row r="430" spans="1:12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2"/>
      <c r="L430" s="22"/>
    </row>
    <row r="431" spans="1:12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2"/>
      <c r="L431" s="22"/>
    </row>
    <row r="432" spans="1:1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2"/>
      <c r="L432" s="22"/>
    </row>
    <row r="433" spans="1:12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2"/>
      <c r="L433" s="22"/>
    </row>
    <row r="434" spans="1:12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2"/>
      <c r="L434" s="22"/>
    </row>
    <row r="435" spans="1:12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2"/>
      <c r="L435" s="22"/>
    </row>
    <row r="436" spans="1:12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2"/>
      <c r="L436" s="22"/>
    </row>
    <row r="437" spans="1:12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2"/>
      <c r="L437" s="22"/>
    </row>
    <row r="438" spans="1:12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2"/>
      <c r="L438" s="22"/>
    </row>
    <row r="439" spans="1:12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2"/>
      <c r="L439" s="22"/>
    </row>
    <row r="440" spans="1:12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2"/>
      <c r="L440" s="22"/>
    </row>
    <row r="441" spans="1:12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2"/>
      <c r="L441" s="22"/>
    </row>
    <row r="442" spans="1:1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2"/>
      <c r="L442" s="22"/>
    </row>
    <row r="443" spans="1:12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2"/>
      <c r="L443" s="22"/>
    </row>
    <row r="444" spans="1:12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2"/>
      <c r="L444" s="22"/>
    </row>
    <row r="445" spans="1:12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2"/>
      <c r="L445" s="22"/>
    </row>
    <row r="446" spans="1:12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2"/>
      <c r="L446" s="22"/>
    </row>
    <row r="447" spans="1:12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2"/>
      <c r="L447" s="22"/>
    </row>
    <row r="448" spans="1:12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2"/>
      <c r="L448" s="22"/>
    </row>
    <row r="449" spans="1:12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2"/>
      <c r="L449" s="22"/>
    </row>
    <row r="450" spans="1:12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2"/>
      <c r="L450" s="22"/>
    </row>
    <row r="451" spans="1:12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2"/>
      <c r="L451" s="22"/>
    </row>
    <row r="452" spans="1:1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2"/>
      <c r="L452" s="22"/>
    </row>
    <row r="453" spans="1:12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2"/>
      <c r="L453" s="22"/>
    </row>
    <row r="454" spans="1:12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2"/>
      <c r="L454" s="22"/>
    </row>
    <row r="455" spans="1:12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2"/>
      <c r="L455" s="22"/>
    </row>
    <row r="456" spans="1:12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2"/>
      <c r="L456" s="22"/>
    </row>
    <row r="457" spans="1:12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2"/>
      <c r="L457" s="22"/>
    </row>
    <row r="458" spans="1:12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2"/>
      <c r="L458" s="22"/>
    </row>
    <row r="459" spans="1:12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2"/>
      <c r="L459" s="22"/>
    </row>
    <row r="460" spans="1:12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2"/>
      <c r="L460" s="22"/>
    </row>
    <row r="461" spans="1:12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2"/>
      <c r="L461" s="22"/>
    </row>
    <row r="462" spans="1:1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2"/>
      <c r="L462" s="22"/>
    </row>
    <row r="463" spans="1:12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2"/>
      <c r="L463" s="22"/>
    </row>
    <row r="464" spans="1:12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2"/>
      <c r="L464" s="22"/>
    </row>
    <row r="465" spans="1:12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2"/>
      <c r="L465" s="22"/>
    </row>
    <row r="466" spans="1:12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2"/>
      <c r="L466" s="22"/>
    </row>
    <row r="467" spans="1:12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2"/>
      <c r="L467" s="22"/>
    </row>
    <row r="468" spans="1:12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2"/>
      <c r="L468" s="22"/>
    </row>
    <row r="469" spans="1:12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2"/>
      <c r="L469" s="22"/>
    </row>
    <row r="470" spans="1:12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2"/>
      <c r="L470" s="22"/>
    </row>
    <row r="471" spans="1:12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2"/>
      <c r="L471" s="22"/>
    </row>
    <row r="472" spans="1:1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2"/>
      <c r="L472" s="22"/>
    </row>
    <row r="473" spans="1:12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2"/>
      <c r="L473" s="22"/>
    </row>
    <row r="474" spans="1:12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2"/>
      <c r="L474" s="22"/>
    </row>
    <row r="475" spans="1:12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2"/>
      <c r="L475" s="22"/>
    </row>
    <row r="476" spans="1:12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2"/>
      <c r="L476" s="22"/>
    </row>
    <row r="477" spans="1:12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2"/>
      <c r="L477" s="22"/>
    </row>
    <row r="478" spans="1:12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2"/>
      <c r="L478" s="22"/>
    </row>
    <row r="479" spans="1:12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2"/>
      <c r="L479" s="22"/>
    </row>
    <row r="480" spans="1:12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2"/>
      <c r="L480" s="22"/>
    </row>
    <row r="481" spans="1:12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2"/>
      <c r="L481" s="22"/>
    </row>
    <row r="482" spans="1:1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2"/>
      <c r="L482" s="22"/>
    </row>
    <row r="483" spans="1:12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2"/>
      <c r="L483" s="22"/>
    </row>
    <row r="484" spans="1:12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2"/>
      <c r="L484" s="22"/>
    </row>
    <row r="485" spans="1:12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2"/>
      <c r="L485" s="22"/>
    </row>
    <row r="486" spans="1:12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2"/>
      <c r="L486" s="22"/>
    </row>
    <row r="487" spans="1:12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2"/>
      <c r="L487" s="22"/>
    </row>
    <row r="488" spans="1:12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2"/>
      <c r="L488" s="22"/>
    </row>
    <row r="489" spans="1:12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2"/>
      <c r="L489" s="22"/>
    </row>
    <row r="490" spans="1:12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2"/>
      <c r="L490" s="22"/>
    </row>
    <row r="491" spans="1:12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2"/>
      <c r="L491" s="22"/>
    </row>
    <row r="492" spans="1:1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2"/>
      <c r="L492" s="22"/>
    </row>
    <row r="493" spans="1:12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2"/>
      <c r="L493" s="22"/>
    </row>
    <row r="494" spans="1:12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2"/>
      <c r="L494" s="22"/>
    </row>
    <row r="495" spans="1:12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2"/>
      <c r="L495" s="22"/>
    </row>
    <row r="496" spans="1:12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2"/>
      <c r="L496" s="22"/>
    </row>
    <row r="497" spans="1:12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2"/>
      <c r="L497" s="22"/>
    </row>
    <row r="498" spans="1:12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2"/>
      <c r="L498" s="22"/>
    </row>
    <row r="499" spans="1:12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2"/>
      <c r="L499" s="22"/>
    </row>
    <row r="500" spans="1:12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2"/>
      <c r="L500" s="22"/>
    </row>
    <row r="501" spans="1:12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2"/>
      <c r="L501" s="22"/>
    </row>
    <row r="502" spans="1:1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2"/>
      <c r="L502" s="22"/>
    </row>
    <row r="503" spans="1:12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2"/>
      <c r="L503" s="22"/>
    </row>
    <row r="504" spans="1:12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2"/>
      <c r="L504" s="22"/>
    </row>
    <row r="505" spans="1:12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2"/>
      <c r="L505" s="22"/>
    </row>
    <row r="506" spans="1:12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2"/>
      <c r="L506" s="22"/>
    </row>
    <row r="507" spans="1:12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2"/>
      <c r="L507" s="22"/>
    </row>
    <row r="508" spans="1:12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2"/>
      <c r="L508" s="22"/>
    </row>
    <row r="509" spans="1:12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2"/>
      <c r="L509" s="22"/>
    </row>
    <row r="510" spans="1:12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2"/>
      <c r="L510" s="22"/>
    </row>
    <row r="511" spans="1:12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2"/>
      <c r="L511" s="22"/>
    </row>
    <row r="512" spans="1: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2"/>
      <c r="L512" s="22"/>
    </row>
    <row r="513" spans="1:12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2"/>
      <c r="L513" s="22"/>
    </row>
    <row r="514" spans="1:12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2"/>
      <c r="L514" s="22"/>
    </row>
    <row r="515" spans="1:12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2"/>
      <c r="L515" s="22"/>
    </row>
    <row r="516" spans="1:12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2"/>
      <c r="L516" s="22"/>
    </row>
    <row r="517" spans="1:12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2"/>
      <c r="L517" s="22"/>
    </row>
    <row r="518" spans="1:12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2"/>
      <c r="L518" s="22"/>
    </row>
    <row r="519" spans="1:12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2"/>
      <c r="L519" s="22"/>
    </row>
    <row r="520" spans="1:12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2"/>
      <c r="L520" s="22"/>
    </row>
    <row r="521" spans="1:12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2"/>
      <c r="L521" s="22"/>
    </row>
    <row r="522" spans="1:1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2"/>
      <c r="L522" s="22"/>
    </row>
    <row r="523" spans="1:12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2"/>
      <c r="L523" s="22"/>
    </row>
    <row r="524" spans="1:12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2"/>
      <c r="L524" s="22"/>
    </row>
    <row r="525" spans="1:12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2"/>
      <c r="L525" s="22"/>
    </row>
    <row r="526" spans="1:12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2"/>
      <c r="L526" s="22"/>
    </row>
    <row r="527" spans="1:12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2"/>
      <c r="L527" s="22"/>
    </row>
    <row r="528" spans="1:12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2"/>
      <c r="L528" s="22"/>
    </row>
    <row r="529" spans="1:12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2"/>
      <c r="L529" s="22"/>
    </row>
    <row r="530" spans="1:12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2"/>
      <c r="L530" s="22"/>
    </row>
    <row r="531" spans="1:12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2"/>
      <c r="L531" s="22"/>
    </row>
    <row r="532" spans="1:1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2"/>
      <c r="L532" s="22"/>
    </row>
    <row r="533" spans="1:12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2"/>
      <c r="L533" s="22"/>
    </row>
    <row r="534" spans="1:12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2"/>
      <c r="L534" s="22"/>
    </row>
    <row r="535" spans="1:12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2"/>
      <c r="L535" s="22"/>
    </row>
    <row r="536" spans="1:12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2"/>
      <c r="L536" s="22"/>
    </row>
    <row r="537" spans="1:12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2"/>
      <c r="L537" s="22"/>
    </row>
    <row r="538" spans="1:12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2"/>
      <c r="L538" s="22"/>
    </row>
    <row r="539" spans="1:12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2"/>
      <c r="L539" s="22"/>
    </row>
    <row r="540" spans="1:12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2"/>
      <c r="L540" s="22"/>
    </row>
    <row r="541" spans="1:12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2"/>
      <c r="L541" s="22"/>
    </row>
    <row r="542" spans="1:1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2"/>
      <c r="L542" s="22"/>
    </row>
    <row r="543" spans="1:12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2"/>
      <c r="L543" s="22"/>
    </row>
    <row r="544" spans="1:12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2"/>
      <c r="L544" s="22"/>
    </row>
    <row r="545" spans="1:12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2"/>
      <c r="L545" s="22"/>
    </row>
    <row r="546" spans="1:12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2"/>
      <c r="L546" s="22"/>
    </row>
    <row r="547" spans="1:12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2"/>
      <c r="L547" s="22"/>
    </row>
    <row r="548" spans="1:12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2"/>
      <c r="L548" s="22"/>
    </row>
    <row r="549" spans="1:12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2"/>
      <c r="L549" s="22"/>
    </row>
    <row r="550" spans="1:12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2"/>
      <c r="L550" s="22"/>
    </row>
    <row r="551" spans="1:12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2"/>
      <c r="L551" s="22"/>
    </row>
    <row r="552" spans="1:1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2"/>
      <c r="L552" s="22"/>
    </row>
    <row r="553" spans="1:12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2"/>
      <c r="L553" s="22"/>
    </row>
    <row r="554" spans="1:12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2"/>
      <c r="L554" s="22"/>
    </row>
    <row r="555" spans="1:12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2"/>
      <c r="L555" s="22"/>
    </row>
    <row r="556" spans="1:12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2"/>
      <c r="L556" s="22"/>
    </row>
    <row r="557" spans="1:12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2"/>
      <c r="L557" s="22"/>
    </row>
    <row r="558" spans="1:12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2"/>
      <c r="L558" s="22"/>
    </row>
    <row r="559" spans="1:12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2"/>
      <c r="L559" s="22"/>
    </row>
    <row r="560" spans="1:12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2"/>
      <c r="L560" s="22"/>
    </row>
    <row r="561" spans="1:12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2"/>
      <c r="L561" s="22"/>
    </row>
    <row r="562" spans="1:1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2"/>
      <c r="L562" s="22"/>
    </row>
    <row r="563" spans="1:12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2"/>
      <c r="L563" s="22"/>
    </row>
    <row r="564" spans="1:12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2"/>
      <c r="L564" s="22"/>
    </row>
    <row r="565" spans="1:12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2"/>
      <c r="L565" s="22"/>
    </row>
    <row r="566" spans="1:12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2"/>
      <c r="L566" s="22"/>
    </row>
    <row r="567" spans="1:12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2"/>
      <c r="L567" s="22"/>
    </row>
    <row r="568" spans="1:12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2"/>
      <c r="L568" s="22"/>
    </row>
    <row r="569" spans="1:12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2"/>
      <c r="L569" s="22"/>
    </row>
    <row r="570" spans="1:12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2"/>
      <c r="L570" s="22"/>
    </row>
    <row r="571" spans="1:12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2"/>
      <c r="L571" s="22"/>
    </row>
    <row r="572" spans="1:1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2"/>
      <c r="L572" s="22"/>
    </row>
    <row r="573" spans="1:12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2"/>
      <c r="L573" s="22"/>
    </row>
    <row r="574" spans="1:12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2"/>
      <c r="L574" s="22"/>
    </row>
    <row r="575" spans="1:12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2"/>
      <c r="L575" s="22"/>
    </row>
    <row r="576" spans="1:12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2"/>
      <c r="L576" s="22"/>
    </row>
    <row r="577" spans="1:12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2"/>
      <c r="L577" s="22"/>
    </row>
    <row r="578" spans="1:12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2"/>
      <c r="L578" s="22"/>
    </row>
    <row r="579" spans="1:12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2"/>
      <c r="L579" s="22"/>
    </row>
    <row r="580" spans="1:12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2"/>
      <c r="L580" s="22"/>
    </row>
    <row r="581" spans="1:12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2"/>
      <c r="L581" s="22"/>
    </row>
    <row r="582" spans="1:1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2"/>
      <c r="L582" s="22"/>
    </row>
    <row r="583" spans="1:12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2"/>
      <c r="L583" s="22"/>
    </row>
    <row r="584" spans="1:12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2"/>
      <c r="L584" s="22"/>
    </row>
    <row r="585" spans="1:12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2"/>
      <c r="L585" s="22"/>
    </row>
    <row r="586" spans="1:12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2"/>
      <c r="L586" s="22"/>
    </row>
    <row r="587" spans="1:12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2"/>
      <c r="L587" s="22"/>
    </row>
    <row r="588" spans="1:12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2"/>
      <c r="L588" s="22"/>
    </row>
    <row r="589" spans="1:12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2"/>
      <c r="L589" s="22"/>
    </row>
    <row r="590" spans="1:12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2"/>
      <c r="L590" s="22"/>
    </row>
    <row r="591" spans="1:12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2"/>
      <c r="L591" s="22"/>
    </row>
    <row r="592" spans="1:1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2"/>
      <c r="L592" s="22"/>
    </row>
    <row r="593" spans="1:12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2"/>
      <c r="L593" s="22"/>
    </row>
    <row r="594" spans="1:12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2"/>
      <c r="L594" s="22"/>
    </row>
    <row r="595" spans="1:12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2"/>
      <c r="L595" s="22"/>
    </row>
    <row r="596" spans="1:12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2"/>
      <c r="L596" s="22"/>
    </row>
    <row r="597" spans="1:12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2"/>
      <c r="L597" s="22"/>
    </row>
    <row r="598" spans="1:12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2"/>
      <c r="L598" s="22"/>
    </row>
    <row r="599" spans="1:12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2"/>
      <c r="L599" s="22"/>
    </row>
    <row r="600" spans="1:12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2"/>
      <c r="L600" s="22"/>
    </row>
    <row r="601" spans="1:12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2"/>
      <c r="L601" s="22"/>
    </row>
    <row r="602" spans="1:1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2"/>
      <c r="L602" s="22"/>
    </row>
    <row r="603" spans="1:12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2"/>
      <c r="L603" s="22"/>
    </row>
    <row r="604" spans="1:12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2"/>
      <c r="L604" s="22"/>
    </row>
    <row r="605" spans="1:12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2"/>
      <c r="L605" s="22"/>
    </row>
    <row r="606" spans="1:12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2"/>
      <c r="L606" s="22"/>
    </row>
    <row r="607" spans="1:12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2"/>
      <c r="L607" s="22"/>
    </row>
    <row r="608" spans="1:12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2"/>
      <c r="L608" s="22"/>
    </row>
    <row r="609" spans="1:12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2"/>
      <c r="L609" s="22"/>
    </row>
    <row r="610" spans="1:12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2"/>
      <c r="L610" s="22"/>
    </row>
    <row r="611" spans="1:12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2"/>
      <c r="L611" s="22"/>
    </row>
    <row r="612" spans="1: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2"/>
      <c r="L612" s="22"/>
    </row>
    <row r="613" spans="1:12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2"/>
      <c r="L613" s="22"/>
    </row>
    <row r="614" spans="1:12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2"/>
      <c r="L614" s="22"/>
    </row>
    <row r="615" spans="1:12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2"/>
      <c r="L615" s="22"/>
    </row>
    <row r="616" spans="1:12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2"/>
      <c r="L616" s="22"/>
    </row>
    <row r="617" spans="1:12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2"/>
      <c r="L617" s="22"/>
    </row>
    <row r="618" spans="1:12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2"/>
      <c r="L618" s="22"/>
    </row>
    <row r="619" spans="1:12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2"/>
      <c r="L619" s="22"/>
    </row>
    <row r="620" spans="1:12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2"/>
      <c r="L620" s="22"/>
    </row>
    <row r="621" spans="1:12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2"/>
      <c r="L621" s="22"/>
    </row>
    <row r="622" spans="1:1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2"/>
      <c r="L622" s="22"/>
    </row>
    <row r="623" spans="1:12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2"/>
      <c r="L623" s="22"/>
    </row>
    <row r="624" spans="1:12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2"/>
      <c r="L624" s="22"/>
    </row>
    <row r="625" spans="1:12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2"/>
      <c r="L625" s="22"/>
    </row>
    <row r="626" spans="1:12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2"/>
      <c r="L626" s="22"/>
    </row>
    <row r="627" spans="1:12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2"/>
      <c r="L627" s="22"/>
    </row>
    <row r="628" spans="1:12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2"/>
      <c r="L628" s="22"/>
    </row>
    <row r="629" spans="1:12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2"/>
      <c r="L629" s="22"/>
    </row>
    <row r="630" spans="1:12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2"/>
      <c r="L630" s="22"/>
    </row>
    <row r="631" spans="1:12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2"/>
      <c r="L631" s="22"/>
    </row>
    <row r="632" spans="1:1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2"/>
      <c r="L632" s="22"/>
    </row>
    <row r="633" spans="1:12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2"/>
      <c r="L633" s="22"/>
    </row>
    <row r="634" spans="1:12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2"/>
      <c r="L634" s="22"/>
    </row>
    <row r="635" spans="1:12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2"/>
      <c r="L635" s="22"/>
    </row>
    <row r="636" spans="1:12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2"/>
      <c r="L636" s="22"/>
    </row>
    <row r="637" spans="1:12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2"/>
      <c r="L637" s="22"/>
    </row>
    <row r="638" spans="1:12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2"/>
      <c r="L638" s="22"/>
    </row>
    <row r="639" spans="1:12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2"/>
      <c r="L639" s="22"/>
    </row>
    <row r="640" spans="1:12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2"/>
      <c r="L640" s="22"/>
    </row>
    <row r="641" spans="1:12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2"/>
      <c r="L641" s="22"/>
    </row>
    <row r="642" spans="1:1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2"/>
      <c r="L642" s="22"/>
    </row>
    <row r="643" spans="1:12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2"/>
      <c r="L643" s="22"/>
    </row>
    <row r="644" spans="1:12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2"/>
      <c r="L644" s="22"/>
    </row>
    <row r="645" spans="1:12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2"/>
      <c r="L645" s="22"/>
    </row>
    <row r="646" spans="1:12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2"/>
      <c r="L646" s="22"/>
    </row>
    <row r="647" spans="1:12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2"/>
      <c r="L647" s="22"/>
    </row>
    <row r="648" spans="1:12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2"/>
      <c r="L648" s="22"/>
    </row>
    <row r="649" spans="1:12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2"/>
      <c r="L649" s="22"/>
    </row>
    <row r="650" spans="1:12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2"/>
      <c r="L650" s="22"/>
    </row>
    <row r="651" spans="1:12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2"/>
      <c r="L651" s="22"/>
    </row>
    <row r="652" spans="1:1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2"/>
      <c r="L652" s="22"/>
    </row>
    <row r="653" spans="1:12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2"/>
      <c r="L653" s="22"/>
    </row>
    <row r="654" spans="1:12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2"/>
      <c r="L654" s="22"/>
    </row>
    <row r="655" spans="1:12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2"/>
      <c r="L655" s="22"/>
    </row>
    <row r="656" spans="1:12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2"/>
      <c r="L656" s="22"/>
    </row>
    <row r="657" spans="1:12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2"/>
      <c r="L657" s="22"/>
    </row>
    <row r="658" spans="1:12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2"/>
      <c r="L658" s="22"/>
    </row>
    <row r="659" spans="1:12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2"/>
      <c r="L659" s="22"/>
    </row>
    <row r="660" spans="1:12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2"/>
      <c r="L660" s="22"/>
    </row>
    <row r="661" spans="1:12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2"/>
      <c r="L661" s="22"/>
    </row>
    <row r="662" spans="1:1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2"/>
      <c r="L662" s="22"/>
    </row>
    <row r="663" spans="1:12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2"/>
      <c r="L663" s="22"/>
    </row>
    <row r="664" spans="1:12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2"/>
      <c r="L664" s="22"/>
    </row>
    <row r="665" spans="1:12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2"/>
      <c r="L665" s="22"/>
    </row>
    <row r="666" spans="1:12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2"/>
      <c r="L666" s="22"/>
    </row>
    <row r="667" spans="1:12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2"/>
      <c r="L667" s="22"/>
    </row>
    <row r="668" spans="1:12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2"/>
      <c r="L668" s="22"/>
    </row>
    <row r="669" spans="1:12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2"/>
      <c r="L669" s="22"/>
    </row>
    <row r="670" spans="1:12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2"/>
      <c r="L670" s="22"/>
    </row>
    <row r="671" spans="1:12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2"/>
      <c r="L671" s="22"/>
    </row>
    <row r="672" spans="1:1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2"/>
      <c r="L672" s="22"/>
    </row>
    <row r="673" spans="1:12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2"/>
      <c r="L673" s="22"/>
    </row>
    <row r="674" spans="1:12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2"/>
      <c r="L674" s="22"/>
    </row>
    <row r="675" spans="1:12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2"/>
      <c r="L675" s="22"/>
    </row>
    <row r="676" spans="1:12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2"/>
      <c r="L676" s="22"/>
    </row>
    <row r="677" spans="1:12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2"/>
      <c r="L677" s="22"/>
    </row>
    <row r="678" spans="1:12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2"/>
      <c r="L678" s="22"/>
    </row>
    <row r="679" spans="1:12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2"/>
      <c r="L679" s="22"/>
    </row>
    <row r="680" spans="1:12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2"/>
      <c r="L680" s="22"/>
    </row>
    <row r="681" spans="1:12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2"/>
      <c r="L681" s="22"/>
    </row>
    <row r="682" spans="1:1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2"/>
      <c r="L682" s="22"/>
    </row>
    <row r="683" spans="1:12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2"/>
      <c r="L683" s="22"/>
    </row>
    <row r="684" spans="1:12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2"/>
      <c r="L684" s="22"/>
    </row>
    <row r="685" spans="1:12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2"/>
      <c r="L685" s="22"/>
    </row>
    <row r="686" spans="1:12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2"/>
      <c r="L686" s="22"/>
    </row>
    <row r="687" spans="1:12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2"/>
      <c r="L687" s="22"/>
    </row>
    <row r="688" spans="1:12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2"/>
      <c r="L688" s="22"/>
    </row>
    <row r="689" spans="1:12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2"/>
      <c r="L689" s="22"/>
    </row>
    <row r="690" spans="1:12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2"/>
      <c r="L690" s="22"/>
    </row>
    <row r="691" spans="1:12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2"/>
      <c r="L691" s="22"/>
    </row>
    <row r="692" spans="1:1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2"/>
      <c r="L692" s="22"/>
    </row>
    <row r="693" spans="1:12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2"/>
      <c r="L693" s="22"/>
    </row>
    <row r="694" spans="1:12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2"/>
      <c r="L694" s="22"/>
    </row>
    <row r="695" spans="1:12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2"/>
      <c r="L695" s="22"/>
    </row>
    <row r="696" spans="1:12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2"/>
      <c r="L696" s="22"/>
    </row>
    <row r="697" spans="1:12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2"/>
      <c r="L697" s="22"/>
    </row>
    <row r="698" spans="1:12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2"/>
      <c r="L698" s="22"/>
    </row>
    <row r="699" spans="1:12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2"/>
      <c r="L699" s="22"/>
    </row>
    <row r="700" spans="1:12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2"/>
      <c r="L700" s="22"/>
    </row>
    <row r="701" spans="1:12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2"/>
      <c r="L701" s="22"/>
    </row>
    <row r="702" spans="1:1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2"/>
      <c r="L702" s="22"/>
    </row>
    <row r="703" spans="1:12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2"/>
      <c r="L703" s="22"/>
    </row>
    <row r="704" spans="1:12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2"/>
      <c r="L704" s="22"/>
    </row>
    <row r="705" spans="1:12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2"/>
      <c r="L705" s="22"/>
    </row>
    <row r="706" spans="1:12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2"/>
      <c r="L706" s="22"/>
    </row>
    <row r="707" spans="1:12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2"/>
      <c r="L707" s="22"/>
    </row>
    <row r="708" spans="1:12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2"/>
      <c r="L708" s="22"/>
    </row>
    <row r="709" spans="1:12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2"/>
      <c r="L709" s="22"/>
    </row>
    <row r="710" spans="1:12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2"/>
      <c r="L710" s="22"/>
    </row>
    <row r="711" spans="1:12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2"/>
      <c r="L711" s="22"/>
    </row>
    <row r="712" spans="1: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2"/>
      <c r="L712" s="22"/>
    </row>
    <row r="713" spans="1:12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2"/>
      <c r="L713" s="22"/>
    </row>
    <row r="714" spans="1:12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2"/>
      <c r="L714" s="22"/>
    </row>
    <row r="715" spans="1:12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2"/>
      <c r="L715" s="22"/>
    </row>
    <row r="716" spans="1:12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2"/>
      <c r="L716" s="22"/>
    </row>
    <row r="717" spans="1:12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2"/>
      <c r="L717" s="22"/>
    </row>
    <row r="718" spans="1:12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2"/>
      <c r="L718" s="22"/>
    </row>
    <row r="719" spans="1:12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2"/>
      <c r="L719" s="22"/>
    </row>
    <row r="720" spans="1:12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2"/>
      <c r="L720" s="22"/>
    </row>
    <row r="721" spans="1:12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2"/>
      <c r="L721" s="22"/>
    </row>
    <row r="722" spans="1:1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2"/>
      <c r="L722" s="22"/>
    </row>
    <row r="723" spans="1:12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2"/>
      <c r="L723" s="22"/>
    </row>
    <row r="724" spans="1:12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2"/>
      <c r="L724" s="22"/>
    </row>
    <row r="725" spans="1:12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2"/>
      <c r="L725" s="22"/>
    </row>
    <row r="726" spans="1:12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2"/>
      <c r="L726" s="22"/>
    </row>
    <row r="727" spans="1:12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2"/>
      <c r="L727" s="22"/>
    </row>
    <row r="728" spans="1:12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2"/>
      <c r="L728" s="22"/>
    </row>
    <row r="729" spans="1:12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2"/>
      <c r="L729" s="22"/>
    </row>
    <row r="730" spans="1:12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2"/>
      <c r="L730" s="22"/>
    </row>
    <row r="731" spans="1:12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2"/>
      <c r="L731" s="22"/>
    </row>
    <row r="732" spans="1:1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2"/>
      <c r="L732" s="22"/>
    </row>
    <row r="733" spans="1:12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2"/>
      <c r="L733" s="22"/>
    </row>
    <row r="734" spans="1:12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2"/>
      <c r="L734" s="22"/>
    </row>
    <row r="735" spans="1:12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2"/>
      <c r="L735" s="22"/>
    </row>
    <row r="736" spans="1:12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2"/>
      <c r="L736" s="22"/>
    </row>
    <row r="737" spans="1:12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2"/>
      <c r="L737" s="22"/>
    </row>
    <row r="738" spans="1:12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2"/>
      <c r="L738" s="22"/>
    </row>
    <row r="739" spans="1:12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2"/>
      <c r="L739" s="22"/>
    </row>
    <row r="740" spans="1:12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2"/>
      <c r="L740" s="22"/>
    </row>
    <row r="741" spans="1:12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2"/>
      <c r="L741" s="22"/>
    </row>
    <row r="742" spans="1:1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2"/>
      <c r="L742" s="22"/>
    </row>
    <row r="743" spans="1:12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2"/>
      <c r="L743" s="22"/>
    </row>
    <row r="744" spans="1:12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2"/>
      <c r="L744" s="22"/>
    </row>
    <row r="745" spans="1:12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2"/>
      <c r="L745" s="22"/>
    </row>
    <row r="746" spans="1:12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2"/>
      <c r="L746" s="22"/>
    </row>
    <row r="747" spans="1:12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2"/>
      <c r="L747" s="22"/>
    </row>
    <row r="748" spans="1:12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2"/>
      <c r="L748" s="22"/>
    </row>
    <row r="749" spans="1:12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2"/>
      <c r="L749" s="22"/>
    </row>
    <row r="750" spans="1:12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2"/>
      <c r="L750" s="22"/>
    </row>
    <row r="751" spans="1:12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2"/>
      <c r="L751" s="22"/>
    </row>
    <row r="752" spans="1:1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2"/>
      <c r="L752" s="22"/>
    </row>
    <row r="753" spans="1:12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2"/>
      <c r="L753" s="22"/>
    </row>
    <row r="754" spans="1:12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2"/>
      <c r="L754" s="22"/>
    </row>
    <row r="755" spans="1:12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2"/>
      <c r="L755" s="22"/>
    </row>
    <row r="756" spans="1:12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2"/>
      <c r="L756" s="22"/>
    </row>
    <row r="757" spans="1:12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2"/>
      <c r="L757" s="22"/>
    </row>
    <row r="758" spans="1:12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2"/>
      <c r="L758" s="22"/>
    </row>
    <row r="759" spans="1:12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2"/>
      <c r="L759" s="22"/>
    </row>
    <row r="760" spans="1:12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2"/>
      <c r="L760" s="22"/>
    </row>
    <row r="761" spans="1:12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2"/>
      <c r="L761" s="22"/>
    </row>
    <row r="762" spans="1:1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2"/>
      <c r="L762" s="22"/>
    </row>
    <row r="763" spans="1:12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2"/>
      <c r="L763" s="22"/>
    </row>
    <row r="764" spans="1:12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2"/>
      <c r="L764" s="22"/>
    </row>
    <row r="765" spans="1:12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2"/>
      <c r="L765" s="22"/>
    </row>
    <row r="766" spans="1:12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2"/>
      <c r="L766" s="22"/>
    </row>
    <row r="767" spans="1:12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2"/>
      <c r="L767" s="22"/>
    </row>
    <row r="768" spans="1:12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2"/>
      <c r="L768" s="22"/>
    </row>
    <row r="769" spans="1:12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2"/>
      <c r="L769" s="22"/>
    </row>
    <row r="770" spans="1:12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2"/>
      <c r="L770" s="22"/>
    </row>
    <row r="771" spans="1:12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2"/>
      <c r="L771" s="22"/>
    </row>
    <row r="772" spans="1:1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2"/>
      <c r="L772" s="22"/>
    </row>
    <row r="773" spans="1:12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2"/>
      <c r="L773" s="22"/>
    </row>
    <row r="774" spans="1:12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2"/>
      <c r="L774" s="22"/>
    </row>
    <row r="775" spans="1:12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2"/>
      <c r="L775" s="22"/>
    </row>
    <row r="776" spans="1:12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2"/>
      <c r="L776" s="22"/>
    </row>
    <row r="777" spans="1:12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2"/>
      <c r="L777" s="22"/>
    </row>
    <row r="778" spans="1:12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2"/>
      <c r="L778" s="22"/>
    </row>
    <row r="779" spans="1:12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2"/>
      <c r="L779" s="22"/>
    </row>
    <row r="780" spans="1:12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2"/>
      <c r="L780" s="22"/>
    </row>
    <row r="781" spans="1:12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2"/>
      <c r="L781" s="22"/>
    </row>
    <row r="782" spans="1:1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2"/>
      <c r="L782" s="22"/>
    </row>
    <row r="783" spans="1:12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2"/>
      <c r="L783" s="22"/>
    </row>
    <row r="784" spans="1:12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2"/>
      <c r="L784" s="22"/>
    </row>
    <row r="785" spans="1:12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2"/>
      <c r="L785" s="22"/>
    </row>
    <row r="786" spans="1:12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2"/>
      <c r="L786" s="22"/>
    </row>
    <row r="787" spans="1:12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2"/>
      <c r="L787" s="22"/>
    </row>
    <row r="788" spans="1:12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2"/>
      <c r="L788" s="22"/>
    </row>
    <row r="789" spans="1:12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2"/>
      <c r="L789" s="22"/>
    </row>
    <row r="790" spans="1:12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2"/>
      <c r="L790" s="22"/>
    </row>
    <row r="791" spans="1:12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2"/>
      <c r="L791" s="22"/>
    </row>
    <row r="792" spans="1:1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2"/>
      <c r="L792" s="22"/>
    </row>
    <row r="793" spans="1:12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2"/>
      <c r="L793" s="22"/>
    </row>
    <row r="794" spans="1:12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2"/>
      <c r="L794" s="22"/>
    </row>
    <row r="795" spans="1:12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2"/>
      <c r="L795" s="22"/>
    </row>
    <row r="796" spans="1:12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2"/>
      <c r="L796" s="22"/>
    </row>
    <row r="797" spans="1:12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2"/>
      <c r="L797" s="22"/>
    </row>
    <row r="798" spans="1:12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2"/>
      <c r="L798" s="22"/>
    </row>
    <row r="799" spans="1:12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2"/>
      <c r="L799" s="22"/>
    </row>
    <row r="800" spans="1:12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2"/>
      <c r="L800" s="22"/>
    </row>
    <row r="801" spans="1:12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2"/>
      <c r="L801" s="22"/>
    </row>
    <row r="802" spans="1:1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2"/>
      <c r="L802" s="22"/>
    </row>
    <row r="803" spans="1:12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2"/>
      <c r="L803" s="22"/>
    </row>
    <row r="804" spans="1:12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2"/>
      <c r="L804" s="22"/>
    </row>
    <row r="805" spans="1:12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2"/>
      <c r="L805" s="22"/>
    </row>
    <row r="806" spans="1:12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2"/>
      <c r="L806" s="22"/>
    </row>
    <row r="807" spans="1:12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2"/>
      <c r="L807" s="22"/>
    </row>
    <row r="808" spans="1:12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2"/>
      <c r="L808" s="22"/>
    </row>
    <row r="809" spans="1:12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2"/>
      <c r="L809" s="22"/>
    </row>
    <row r="810" spans="1:12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2"/>
      <c r="L810" s="22"/>
    </row>
    <row r="811" spans="1:12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2"/>
      <c r="L811" s="22"/>
    </row>
    <row r="812" spans="1: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2"/>
      <c r="L812" s="22"/>
    </row>
    <row r="813" spans="1:12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2"/>
      <c r="L813" s="22"/>
    </row>
    <row r="814" spans="1:12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2"/>
      <c r="L814" s="22"/>
    </row>
    <row r="815" spans="1:12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2"/>
      <c r="L815" s="22"/>
    </row>
    <row r="816" spans="1:12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2"/>
      <c r="L816" s="22"/>
    </row>
    <row r="817" spans="1:12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2"/>
      <c r="L817" s="22"/>
    </row>
    <row r="818" spans="1:12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2"/>
      <c r="L818" s="22"/>
    </row>
    <row r="819" spans="1:12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2"/>
      <c r="L819" s="22"/>
    </row>
    <row r="820" spans="1:12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2"/>
      <c r="L820" s="22"/>
    </row>
    <row r="821" spans="1:12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2"/>
      <c r="L821" s="22"/>
    </row>
    <row r="822" spans="1:1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2"/>
      <c r="L822" s="22"/>
    </row>
    <row r="823" spans="1:12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2"/>
      <c r="L823" s="22"/>
    </row>
    <row r="824" spans="1:12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2"/>
      <c r="L824" s="22"/>
    </row>
    <row r="825" spans="1:12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2"/>
      <c r="L825" s="22"/>
    </row>
    <row r="826" spans="1:12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2"/>
      <c r="L826" s="22"/>
    </row>
    <row r="827" spans="1:12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2"/>
      <c r="L827" s="22"/>
    </row>
    <row r="828" spans="1:12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2"/>
      <c r="L828" s="22"/>
    </row>
    <row r="829" spans="1:12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2"/>
      <c r="L829" s="22"/>
    </row>
    <row r="830" spans="1:12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2"/>
      <c r="L830" s="22"/>
    </row>
    <row r="831" spans="1:12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2"/>
      <c r="L831" s="22"/>
    </row>
    <row r="832" spans="1:1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2"/>
      <c r="L832" s="22"/>
    </row>
    <row r="833" spans="1:12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2"/>
      <c r="L833" s="22"/>
    </row>
    <row r="834" spans="1:12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2"/>
      <c r="L834" s="22"/>
    </row>
    <row r="835" spans="1:12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2"/>
      <c r="L835" s="22"/>
    </row>
    <row r="836" spans="1:12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2"/>
      <c r="L836" s="22"/>
    </row>
    <row r="837" spans="1:12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2"/>
      <c r="L837" s="22"/>
    </row>
    <row r="838" spans="1:12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2"/>
      <c r="L838" s="22"/>
    </row>
    <row r="839" spans="1:12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2"/>
      <c r="L839" s="22"/>
    </row>
    <row r="840" spans="1:12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2"/>
      <c r="L840" s="22"/>
    </row>
    <row r="841" spans="1:12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2"/>
      <c r="L841" s="22"/>
    </row>
    <row r="842" spans="1:1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2"/>
      <c r="L842" s="22"/>
    </row>
    <row r="843" spans="1:12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2"/>
      <c r="L843" s="22"/>
    </row>
    <row r="844" spans="1:12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2"/>
      <c r="L844" s="22"/>
    </row>
    <row r="845" spans="1:12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2"/>
      <c r="L845" s="22"/>
    </row>
    <row r="846" spans="1:12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2"/>
      <c r="L846" s="22"/>
    </row>
    <row r="847" spans="1:12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2"/>
      <c r="L847" s="22"/>
    </row>
    <row r="848" spans="1:12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2"/>
      <c r="L848" s="22"/>
    </row>
    <row r="849" spans="1:12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2"/>
      <c r="L849" s="22"/>
    </row>
    <row r="850" spans="1:12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2"/>
      <c r="L850" s="22"/>
    </row>
    <row r="851" spans="1:12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2"/>
      <c r="L851" s="22"/>
    </row>
    <row r="852" spans="1:1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2"/>
      <c r="L852" s="22"/>
    </row>
    <row r="853" spans="1:12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2"/>
      <c r="L853" s="22"/>
    </row>
    <row r="854" spans="1:12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2"/>
      <c r="L854" s="22"/>
    </row>
    <row r="855" spans="1:12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2"/>
      <c r="L855" s="22"/>
    </row>
    <row r="856" spans="1:12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2"/>
      <c r="L856" s="22"/>
    </row>
    <row r="857" spans="1:12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2"/>
      <c r="L857" s="22"/>
    </row>
    <row r="858" spans="1:12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2"/>
      <c r="L858" s="22"/>
    </row>
    <row r="859" spans="1:12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2"/>
      <c r="L859" s="22"/>
    </row>
    <row r="860" spans="1:12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2"/>
      <c r="L860" s="22"/>
    </row>
    <row r="861" spans="1:12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2"/>
      <c r="L861" s="22"/>
    </row>
    <row r="862" spans="1:1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2"/>
      <c r="L862" s="22"/>
    </row>
    <row r="863" spans="1:12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2"/>
      <c r="L863" s="22"/>
    </row>
    <row r="864" spans="1:12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2"/>
      <c r="L864" s="22"/>
    </row>
    <row r="865" spans="1:12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2"/>
      <c r="L865" s="22"/>
    </row>
    <row r="866" spans="1:12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2"/>
      <c r="L866" s="22"/>
    </row>
    <row r="867" spans="1:12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2"/>
      <c r="L867" s="22"/>
    </row>
    <row r="868" spans="1:12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2"/>
      <c r="L868" s="22"/>
    </row>
    <row r="869" spans="1:12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2"/>
      <c r="L869" s="22"/>
    </row>
    <row r="870" spans="1:12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2"/>
      <c r="L870" s="22"/>
    </row>
    <row r="871" spans="1:12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2"/>
      <c r="L871" s="22"/>
    </row>
    <row r="872" spans="1:1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2"/>
      <c r="L872" s="22"/>
    </row>
    <row r="873" spans="1:12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2"/>
      <c r="L873" s="22"/>
    </row>
    <row r="874" spans="1:12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2"/>
      <c r="L874" s="22"/>
    </row>
    <row r="875" spans="1:12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2"/>
      <c r="L875" s="22"/>
    </row>
    <row r="876" spans="1:12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2"/>
      <c r="L876" s="22"/>
    </row>
    <row r="877" spans="1:12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2"/>
      <c r="L877" s="22"/>
    </row>
    <row r="878" spans="1:12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2"/>
      <c r="L878" s="22"/>
    </row>
    <row r="879" spans="1:12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2"/>
      <c r="L879" s="22"/>
    </row>
    <row r="880" spans="1:12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2"/>
      <c r="L880" s="22"/>
    </row>
    <row r="881" spans="1:12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2"/>
      <c r="L881" s="22"/>
    </row>
    <row r="882" spans="1:1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2"/>
      <c r="L882" s="22"/>
    </row>
    <row r="883" spans="1:12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2"/>
      <c r="L883" s="22"/>
    </row>
    <row r="884" spans="1:12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2"/>
      <c r="L884" s="22"/>
    </row>
    <row r="885" spans="1:12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2"/>
      <c r="L885" s="22"/>
    </row>
    <row r="886" spans="1:12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2"/>
      <c r="L886" s="22"/>
    </row>
    <row r="887" spans="1:12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2"/>
      <c r="L887" s="22"/>
    </row>
    <row r="888" spans="1:12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2"/>
      <c r="L888" s="22"/>
    </row>
    <row r="889" spans="1:12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2"/>
      <c r="L889" s="22"/>
    </row>
    <row r="890" spans="1:12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2"/>
      <c r="L890" s="22"/>
    </row>
    <row r="891" spans="1:12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2"/>
      <c r="L891" s="22"/>
    </row>
    <row r="892" spans="1:1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2"/>
      <c r="L892" s="22"/>
    </row>
    <row r="893" spans="1:12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2"/>
      <c r="L893" s="22"/>
    </row>
    <row r="894" spans="1:12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2"/>
      <c r="L894" s="22"/>
    </row>
    <row r="895" spans="1:12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2"/>
      <c r="L895" s="22"/>
    </row>
    <row r="896" spans="1:12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2"/>
      <c r="L896" s="22"/>
    </row>
    <row r="897" spans="1:12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2"/>
      <c r="L897" s="22"/>
    </row>
    <row r="898" spans="1:12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2"/>
      <c r="L898" s="22"/>
    </row>
    <row r="899" spans="1:12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2"/>
      <c r="L899" s="22"/>
    </row>
    <row r="900" spans="1:12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2"/>
      <c r="L900" s="22"/>
    </row>
    <row r="901" spans="1:12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2"/>
      <c r="L901" s="22"/>
    </row>
    <row r="902" spans="1:1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2"/>
      <c r="L902" s="22"/>
    </row>
    <row r="903" spans="1:12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2"/>
      <c r="L903" s="22"/>
    </row>
    <row r="904" spans="1:12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2"/>
      <c r="L904" s="22"/>
    </row>
    <row r="905" spans="1:12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2"/>
      <c r="L905" s="22"/>
    </row>
    <row r="906" spans="1:12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2"/>
      <c r="L906" s="22"/>
    </row>
    <row r="907" spans="1:12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2"/>
      <c r="L907" s="22"/>
    </row>
    <row r="908" spans="1:12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2"/>
      <c r="L908" s="22"/>
    </row>
    <row r="909" spans="1:12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2"/>
      <c r="L909" s="22"/>
    </row>
    <row r="910" spans="1:12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2"/>
      <c r="L910" s="22"/>
    </row>
    <row r="911" spans="1:12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2"/>
      <c r="L911" s="22"/>
    </row>
    <row r="912" spans="1: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2"/>
      <c r="L912" s="22"/>
    </row>
    <row r="913" spans="1:12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2"/>
      <c r="L913" s="22"/>
    </row>
    <row r="914" spans="1:12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2"/>
      <c r="L914" s="22"/>
    </row>
    <row r="915" spans="1:12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2"/>
      <c r="L915" s="22"/>
    </row>
    <row r="916" spans="1:12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2"/>
      <c r="L916" s="22"/>
    </row>
    <row r="917" spans="1:12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2"/>
      <c r="L917" s="22"/>
    </row>
    <row r="918" spans="1:12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2"/>
      <c r="L918" s="22"/>
    </row>
    <row r="919" spans="1:12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2"/>
      <c r="L919" s="22"/>
    </row>
    <row r="920" spans="1:12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2"/>
      <c r="L920" s="22"/>
    </row>
    <row r="921" spans="1:12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2"/>
      <c r="L921" s="22"/>
    </row>
    <row r="922" spans="1:1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2"/>
      <c r="L922" s="22"/>
    </row>
    <row r="923" spans="1:12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2"/>
      <c r="L923" s="22"/>
    </row>
    <row r="924" spans="1:12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2"/>
      <c r="L924" s="22"/>
    </row>
    <row r="925" spans="1:12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2"/>
      <c r="L925" s="22"/>
    </row>
    <row r="926" spans="1:12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2"/>
      <c r="L926" s="22"/>
    </row>
    <row r="927" spans="1:12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2"/>
      <c r="L927" s="22"/>
    </row>
    <row r="928" spans="1:12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2"/>
      <c r="L928" s="22"/>
    </row>
    <row r="929" spans="1:12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2"/>
      <c r="L929" s="22"/>
    </row>
    <row r="930" spans="1:12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2"/>
      <c r="L930" s="22"/>
    </row>
    <row r="931" spans="1:12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2"/>
      <c r="L931" s="22"/>
    </row>
    <row r="932" spans="1:1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2"/>
      <c r="L932" s="22"/>
    </row>
    <row r="933" spans="1:12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2"/>
      <c r="L933" s="22"/>
    </row>
    <row r="934" spans="1:12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2"/>
      <c r="L934" s="22"/>
    </row>
    <row r="935" spans="1:12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2"/>
      <c r="L935" s="22"/>
    </row>
    <row r="936" spans="1:12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2"/>
      <c r="L936" s="22"/>
    </row>
    <row r="937" spans="1:12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2"/>
      <c r="L937" s="22"/>
    </row>
    <row r="938" spans="1:12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2"/>
      <c r="L938" s="22"/>
    </row>
    <row r="939" spans="1:12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2"/>
      <c r="L939" s="22"/>
    </row>
    <row r="940" spans="1:12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2"/>
      <c r="L940" s="22"/>
    </row>
    <row r="941" spans="1:12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2"/>
      <c r="L941" s="22"/>
    </row>
    <row r="942" spans="1:1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2"/>
      <c r="L942" s="22"/>
    </row>
    <row r="943" spans="1:12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2"/>
      <c r="L943" s="22"/>
    </row>
    <row r="944" spans="1:12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2"/>
      <c r="L944" s="22"/>
    </row>
    <row r="945" spans="1:12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2"/>
      <c r="L945" s="22"/>
    </row>
    <row r="946" spans="1:12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2"/>
      <c r="L946" s="22"/>
    </row>
    <row r="947" spans="1:12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2"/>
      <c r="L947" s="22"/>
    </row>
    <row r="948" spans="1:12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2"/>
      <c r="L948" s="22"/>
    </row>
    <row r="949" spans="1:12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2"/>
      <c r="L949" s="22"/>
    </row>
    <row r="950" spans="1:12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2"/>
      <c r="L950" s="22"/>
    </row>
    <row r="951" spans="1:12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2"/>
      <c r="L951" s="22"/>
    </row>
    <row r="952" spans="1:1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2"/>
      <c r="L952" s="22"/>
    </row>
    <row r="953" spans="1:12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2"/>
      <c r="L953" s="22"/>
    </row>
    <row r="954" spans="1:12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2"/>
      <c r="L954" s="22"/>
    </row>
    <row r="955" spans="1:12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2"/>
      <c r="L955" s="22"/>
    </row>
    <row r="956" spans="1:12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2"/>
      <c r="L956" s="22"/>
    </row>
    <row r="957" spans="1:12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2"/>
      <c r="L957" s="22"/>
    </row>
    <row r="958" spans="1:12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2"/>
      <c r="L958" s="22"/>
    </row>
    <row r="959" spans="1:12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2"/>
      <c r="L959" s="22"/>
    </row>
    <row r="960" spans="1:12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2"/>
      <c r="L960" s="22"/>
    </row>
    <row r="961" spans="1:12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2"/>
      <c r="L961" s="22"/>
    </row>
    <row r="962" spans="1:1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2"/>
      <c r="L962" s="22"/>
    </row>
    <row r="963" spans="1:12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2"/>
      <c r="L963" s="22"/>
    </row>
    <row r="964" spans="1:12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2"/>
      <c r="L964" s="22"/>
    </row>
    <row r="965" spans="1:12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2"/>
      <c r="L965" s="22"/>
    </row>
    <row r="966" spans="1:12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2"/>
      <c r="L966" s="22"/>
    </row>
    <row r="967" spans="1:12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2"/>
      <c r="L967" s="22"/>
    </row>
    <row r="968" spans="1:12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2"/>
      <c r="L968" s="22"/>
    </row>
    <row r="969" spans="1:12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2"/>
      <c r="L969" s="22"/>
    </row>
    <row r="970" spans="1:12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2"/>
      <c r="L970" s="22"/>
    </row>
  </sheetData>
  <mergeCells count="49">
    <mergeCell ref="B32:I32"/>
    <mergeCell ref="B2:I2"/>
    <mergeCell ref="K3:K4"/>
    <mergeCell ref="B4:I4"/>
    <mergeCell ref="B28:E28"/>
    <mergeCell ref="F28:I28"/>
    <mergeCell ref="D42:D43"/>
    <mergeCell ref="E42:E43"/>
    <mergeCell ref="F42:F43"/>
    <mergeCell ref="G42:G43"/>
    <mergeCell ref="B45:E45"/>
    <mergeCell ref="F45:I45"/>
    <mergeCell ref="B47:E47"/>
    <mergeCell ref="F47:I47"/>
    <mergeCell ref="B50:I50"/>
    <mergeCell ref="A52:A55"/>
    <mergeCell ref="B52:E52"/>
    <mergeCell ref="F52:I52"/>
    <mergeCell ref="B53:E53"/>
    <mergeCell ref="F53:I53"/>
    <mergeCell ref="B54:E54"/>
    <mergeCell ref="F54:I54"/>
    <mergeCell ref="B55:E55"/>
    <mergeCell ref="F55:I55"/>
    <mergeCell ref="B56:E56"/>
    <mergeCell ref="F56:I56"/>
    <mergeCell ref="A58:A61"/>
    <mergeCell ref="B58:E58"/>
    <mergeCell ref="F58:I58"/>
    <mergeCell ref="B59:E59"/>
    <mergeCell ref="F59:I59"/>
    <mergeCell ref="B60:E60"/>
    <mergeCell ref="F60:I60"/>
    <mergeCell ref="B61:E61"/>
    <mergeCell ref="F61:I61"/>
    <mergeCell ref="A63:A66"/>
    <mergeCell ref="B63:E63"/>
    <mergeCell ref="F63:I63"/>
    <mergeCell ref="B64:E64"/>
    <mergeCell ref="F64:I64"/>
    <mergeCell ref="B65:E65"/>
    <mergeCell ref="F65:I65"/>
    <mergeCell ref="B82:C82"/>
    <mergeCell ref="B66:E66"/>
    <mergeCell ref="F66:I66"/>
    <mergeCell ref="B67:E67"/>
    <mergeCell ref="F67:I67"/>
    <mergeCell ref="B73:I73"/>
    <mergeCell ref="B79:C79"/>
  </mergeCells>
  <printOptions horizontalCentered="1"/>
  <pageMargins left="0.23622047244094491" right="0.23622047244094491" top="0.74803149606299213" bottom="0.27559055118110237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88D05-F48E-45BB-9B12-623551C02F50}">
  <sheetPr>
    <tabColor rgb="FFFBB800"/>
    <pageSetUpPr fitToPage="1"/>
  </sheetPr>
  <dimension ref="A1:L970"/>
  <sheetViews>
    <sheetView showGridLines="0" zoomScale="165" zoomScaleNormal="165" workbookViewId="0">
      <selection activeCell="O66" sqref="O66"/>
    </sheetView>
  </sheetViews>
  <sheetFormatPr baseColWidth="10" defaultColWidth="12.6640625" defaultRowHeight="15" customHeight="1"/>
  <cols>
    <col min="1" max="1" width="10.33203125" customWidth="1"/>
    <col min="2" max="2" width="16.6640625" customWidth="1"/>
    <col min="3" max="3" width="12.83203125" customWidth="1"/>
    <col min="4" max="4" width="21.1640625" customWidth="1"/>
    <col min="5" max="5" width="12.83203125" customWidth="1"/>
    <col min="6" max="6" width="20.83203125" customWidth="1"/>
    <col min="7" max="7" width="12.83203125" customWidth="1"/>
    <col min="8" max="8" width="23.1640625" customWidth="1"/>
    <col min="9" max="9" width="12.83203125" customWidth="1"/>
    <col min="10" max="10" width="1.1640625" customWidth="1"/>
    <col min="11" max="11" width="11.1640625" customWidth="1"/>
    <col min="12" max="12" width="1.33203125" customWidth="1"/>
  </cols>
  <sheetData>
    <row r="1" spans="1:12" ht="17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45" customHeight="1">
      <c r="A2" s="4"/>
      <c r="B2" s="96" t="s">
        <v>108</v>
      </c>
      <c r="C2" s="97"/>
      <c r="D2" s="97"/>
      <c r="E2" s="97"/>
      <c r="F2" s="97"/>
      <c r="G2" s="97"/>
      <c r="H2" s="97"/>
      <c r="I2" s="98"/>
      <c r="J2" s="5"/>
      <c r="K2" s="21" t="s">
        <v>46</v>
      </c>
      <c r="L2" s="22"/>
    </row>
    <row r="3" spans="1:12" ht="7.5" customHeight="1">
      <c r="A3" s="2"/>
      <c r="B3" s="1"/>
      <c r="C3" s="1"/>
      <c r="D3" s="1"/>
      <c r="E3" s="7"/>
      <c r="F3" s="2"/>
      <c r="G3" s="2"/>
      <c r="H3" s="2"/>
      <c r="I3" s="2"/>
      <c r="J3" s="2"/>
      <c r="K3" s="127"/>
      <c r="L3" s="22"/>
    </row>
    <row r="4" spans="1:12" ht="24" customHeight="1">
      <c r="A4" s="4"/>
      <c r="B4" s="99" t="s">
        <v>23</v>
      </c>
      <c r="C4" s="100"/>
      <c r="D4" s="100"/>
      <c r="E4" s="100"/>
      <c r="F4" s="100"/>
      <c r="G4" s="100"/>
      <c r="H4" s="100"/>
      <c r="I4" s="101"/>
      <c r="J4" s="5"/>
      <c r="K4" s="95"/>
      <c r="L4" s="22"/>
    </row>
    <row r="5" spans="1:12" ht="7.5" customHeight="1">
      <c r="A5" s="2"/>
      <c r="B5" s="1"/>
      <c r="C5" s="6"/>
      <c r="D5" s="1"/>
      <c r="E5" s="7"/>
      <c r="F5" s="2"/>
      <c r="G5" s="2"/>
      <c r="H5" s="2"/>
      <c r="I5" s="2"/>
      <c r="J5" s="2"/>
      <c r="K5" s="22"/>
      <c r="L5" s="22"/>
    </row>
    <row r="6" spans="1:12" ht="22.5" customHeight="1">
      <c r="A6" s="8"/>
      <c r="B6" s="23" t="s">
        <v>0</v>
      </c>
      <c r="C6" s="24" t="s">
        <v>1</v>
      </c>
      <c r="D6" s="23" t="s">
        <v>11</v>
      </c>
      <c r="E6" s="24" t="s">
        <v>1</v>
      </c>
      <c r="F6" s="23" t="s">
        <v>2</v>
      </c>
      <c r="G6" s="24" t="s">
        <v>1</v>
      </c>
      <c r="H6" s="23" t="s">
        <v>12</v>
      </c>
      <c r="I6" s="24" t="s">
        <v>1</v>
      </c>
      <c r="J6" s="8"/>
      <c r="K6" s="22"/>
      <c r="L6" s="22"/>
    </row>
    <row r="7" spans="1:12" ht="22.5" customHeight="1">
      <c r="A7" s="2"/>
      <c r="B7" s="25" t="s">
        <v>8</v>
      </c>
      <c r="C7" s="26"/>
      <c r="D7" s="25" t="s">
        <v>24</v>
      </c>
      <c r="E7" s="10"/>
      <c r="F7" s="25" t="s">
        <v>10</v>
      </c>
      <c r="G7" s="26"/>
      <c r="H7" s="25" t="s">
        <v>109</v>
      </c>
      <c r="I7" s="10"/>
      <c r="J7" s="2"/>
      <c r="K7" s="22"/>
      <c r="L7" s="27"/>
    </row>
    <row r="8" spans="1:12" ht="22.5" customHeight="1">
      <c r="A8" s="2"/>
      <c r="B8" s="25" t="s">
        <v>9</v>
      </c>
      <c r="C8" s="26"/>
      <c r="D8" s="25" t="s">
        <v>25</v>
      </c>
      <c r="E8" s="10"/>
      <c r="F8" s="25" t="s">
        <v>47</v>
      </c>
      <c r="G8" s="26"/>
      <c r="H8" s="25" t="s">
        <v>15</v>
      </c>
      <c r="I8" s="10"/>
      <c r="J8" s="2"/>
      <c r="L8" s="27"/>
    </row>
    <row r="9" spans="1:12" ht="22.5" customHeight="1">
      <c r="A9" s="2"/>
      <c r="B9" s="25" t="s">
        <v>5</v>
      </c>
      <c r="C9" s="26"/>
      <c r="D9" s="25" t="s">
        <v>13</v>
      </c>
      <c r="E9" s="10"/>
      <c r="F9" s="25" t="s">
        <v>48</v>
      </c>
      <c r="G9" s="26"/>
      <c r="H9" s="25" t="s">
        <v>110</v>
      </c>
      <c r="I9" s="10"/>
      <c r="J9" s="2"/>
      <c r="K9" s="28"/>
      <c r="L9" s="27"/>
    </row>
    <row r="10" spans="1:12" ht="22.5" customHeight="1">
      <c r="A10" s="2"/>
      <c r="B10" s="25" t="s">
        <v>7</v>
      </c>
      <c r="C10" s="26"/>
      <c r="D10" s="25"/>
      <c r="E10" s="10"/>
      <c r="F10" s="25" t="s">
        <v>3</v>
      </c>
      <c r="G10" s="26"/>
      <c r="H10" s="25"/>
      <c r="I10" s="10"/>
      <c r="J10" s="2"/>
      <c r="K10" s="29"/>
      <c r="L10" s="27"/>
    </row>
    <row r="11" spans="1:12" ht="22.5" customHeight="1">
      <c r="A11" s="2"/>
      <c r="B11" s="25"/>
      <c r="C11" s="26"/>
      <c r="D11" s="25"/>
      <c r="E11" s="10"/>
      <c r="F11" s="25" t="s">
        <v>49</v>
      </c>
      <c r="G11" s="26"/>
      <c r="H11" s="25"/>
      <c r="I11" s="10"/>
      <c r="J11" s="2"/>
      <c r="K11" s="30"/>
      <c r="L11" s="27"/>
    </row>
    <row r="12" spans="1:12" ht="22.5" customHeight="1">
      <c r="A12" s="2"/>
      <c r="B12" s="31"/>
      <c r="C12" s="32"/>
      <c r="D12" s="31" t="s">
        <v>6</v>
      </c>
      <c r="E12" s="33"/>
      <c r="F12" s="31"/>
      <c r="G12" s="32"/>
      <c r="H12" s="31"/>
      <c r="I12" s="33"/>
      <c r="J12" s="2"/>
      <c r="K12" s="34"/>
      <c r="L12" s="22"/>
    </row>
    <row r="13" spans="1:12" ht="22.5" customHeight="1">
      <c r="A13" s="8"/>
      <c r="B13" s="23" t="s">
        <v>20</v>
      </c>
      <c r="C13" s="24" t="s">
        <v>1</v>
      </c>
      <c r="D13" s="23" t="s">
        <v>17</v>
      </c>
      <c r="E13" s="24" t="s">
        <v>1</v>
      </c>
      <c r="F13" s="23" t="s">
        <v>14</v>
      </c>
      <c r="G13" s="24" t="s">
        <v>1</v>
      </c>
      <c r="H13" s="23" t="s">
        <v>26</v>
      </c>
      <c r="I13" s="24" t="s">
        <v>1</v>
      </c>
      <c r="J13" s="11"/>
      <c r="K13" s="22"/>
      <c r="L13" s="22"/>
    </row>
    <row r="14" spans="1:12" ht="22.5" customHeight="1">
      <c r="A14" s="2"/>
      <c r="B14" s="25" t="s">
        <v>21</v>
      </c>
      <c r="C14" s="26"/>
      <c r="D14" s="35" t="s">
        <v>50</v>
      </c>
      <c r="E14" s="36"/>
      <c r="F14" s="25" t="s">
        <v>18</v>
      </c>
      <c r="G14" s="26"/>
      <c r="H14" s="25" t="s">
        <v>28</v>
      </c>
      <c r="I14" s="37"/>
      <c r="J14" s="12"/>
      <c r="K14" s="22"/>
      <c r="L14" s="22"/>
    </row>
    <row r="15" spans="1:12" ht="22.5" customHeight="1">
      <c r="A15" s="2"/>
      <c r="B15" s="25" t="s">
        <v>27</v>
      </c>
      <c r="C15" s="26"/>
      <c r="D15" s="35" t="s">
        <v>29</v>
      </c>
      <c r="E15" s="36"/>
      <c r="F15" s="25" t="s">
        <v>30</v>
      </c>
      <c r="G15" s="26"/>
      <c r="H15" s="25" t="s">
        <v>31</v>
      </c>
      <c r="I15" s="37"/>
      <c r="J15" s="12"/>
      <c r="K15" s="27"/>
      <c r="L15" s="22"/>
    </row>
    <row r="16" spans="1:12" ht="22.5" customHeight="1">
      <c r="A16" s="2"/>
      <c r="B16" s="25"/>
      <c r="C16" s="26"/>
      <c r="D16" s="35" t="s">
        <v>51</v>
      </c>
      <c r="E16" s="36"/>
      <c r="F16" s="25" t="s">
        <v>19</v>
      </c>
      <c r="G16" s="26"/>
      <c r="H16" s="25" t="s">
        <v>32</v>
      </c>
      <c r="I16" s="37"/>
      <c r="J16" s="12"/>
      <c r="K16" s="27"/>
      <c r="L16" s="22"/>
    </row>
    <row r="17" spans="1:12" ht="22.5" customHeight="1">
      <c r="A17" s="2"/>
      <c r="B17" s="25"/>
      <c r="C17" s="26"/>
      <c r="D17" s="35"/>
      <c r="E17" s="36"/>
      <c r="F17" s="25" t="s">
        <v>16</v>
      </c>
      <c r="G17" s="26"/>
      <c r="H17" s="25" t="s">
        <v>52</v>
      </c>
      <c r="I17" s="37"/>
      <c r="J17" s="12"/>
      <c r="K17" s="27"/>
      <c r="L17" s="22"/>
    </row>
    <row r="18" spans="1:12" ht="22.5" customHeight="1">
      <c r="A18" s="2"/>
      <c r="B18" s="25" t="s">
        <v>6</v>
      </c>
      <c r="C18" s="26"/>
      <c r="D18" s="35"/>
      <c r="E18" s="36"/>
      <c r="F18" s="25"/>
      <c r="G18" s="26"/>
      <c r="H18" s="25" t="s">
        <v>53</v>
      </c>
      <c r="I18" s="37"/>
      <c r="J18" s="12"/>
      <c r="K18" s="27"/>
      <c r="L18" s="22"/>
    </row>
    <row r="19" spans="1:12" ht="22.5" customHeight="1">
      <c r="A19" s="2"/>
      <c r="B19" s="31"/>
      <c r="C19" s="32"/>
      <c r="D19" s="31"/>
      <c r="E19" s="32"/>
      <c r="F19" s="38"/>
      <c r="G19" s="39"/>
      <c r="H19" s="25" t="s">
        <v>54</v>
      </c>
      <c r="I19" s="40"/>
      <c r="J19" s="2"/>
      <c r="K19" s="22"/>
      <c r="L19" s="22"/>
    </row>
    <row r="20" spans="1:12" ht="22.5" customHeight="1">
      <c r="A20" s="8"/>
      <c r="B20" s="23" t="s">
        <v>35</v>
      </c>
      <c r="C20" s="24" t="s">
        <v>1</v>
      </c>
      <c r="D20" s="23" t="s">
        <v>36</v>
      </c>
      <c r="E20" s="24" t="s">
        <v>1</v>
      </c>
      <c r="F20" s="23" t="s">
        <v>55</v>
      </c>
      <c r="G20" s="24" t="s">
        <v>1</v>
      </c>
      <c r="H20" s="23" t="s">
        <v>56</v>
      </c>
      <c r="I20" s="24" t="s">
        <v>1</v>
      </c>
      <c r="J20" s="11"/>
      <c r="K20" s="27"/>
      <c r="L20" s="22"/>
    </row>
    <row r="21" spans="1:12" ht="22.5" customHeight="1">
      <c r="A21" s="2"/>
      <c r="B21" s="25" t="s">
        <v>57</v>
      </c>
      <c r="C21" s="10"/>
      <c r="D21" s="25" t="s">
        <v>22</v>
      </c>
      <c r="E21" s="10"/>
      <c r="F21" s="25" t="s">
        <v>33</v>
      </c>
      <c r="G21" s="26"/>
      <c r="H21" s="35"/>
      <c r="I21" s="36"/>
      <c r="J21" s="2"/>
      <c r="K21" s="27"/>
      <c r="L21" s="22"/>
    </row>
    <row r="22" spans="1:12" ht="22.5" customHeight="1">
      <c r="A22" s="2"/>
      <c r="B22" s="25" t="s">
        <v>58</v>
      </c>
      <c r="C22" s="10"/>
      <c r="D22" s="25" t="s">
        <v>59</v>
      </c>
      <c r="E22" s="10"/>
      <c r="F22" s="25" t="s">
        <v>60</v>
      </c>
      <c r="G22" s="26"/>
      <c r="H22" s="35"/>
      <c r="I22" s="36"/>
      <c r="J22" s="2"/>
      <c r="K22" s="22"/>
      <c r="L22" s="22"/>
    </row>
    <row r="23" spans="1:12" ht="22.5" customHeight="1">
      <c r="A23" s="2"/>
      <c r="B23" s="25" t="s">
        <v>6</v>
      </c>
      <c r="C23" s="10"/>
      <c r="D23" s="25" t="s">
        <v>37</v>
      </c>
      <c r="E23" s="10"/>
      <c r="F23" s="25" t="s">
        <v>34</v>
      </c>
      <c r="G23" s="26"/>
      <c r="H23" s="35"/>
      <c r="I23" s="36"/>
      <c r="J23" s="2"/>
      <c r="K23" s="22"/>
      <c r="L23" s="22"/>
    </row>
    <row r="24" spans="1:12" ht="22.5" customHeight="1">
      <c r="A24" s="2"/>
      <c r="B24" s="25" t="s">
        <v>6</v>
      </c>
      <c r="C24" s="10"/>
      <c r="D24" s="25" t="s">
        <v>38</v>
      </c>
      <c r="E24" s="10"/>
      <c r="F24" s="25"/>
      <c r="G24" s="26"/>
      <c r="H24" s="35"/>
      <c r="I24" s="36"/>
      <c r="J24" s="2"/>
      <c r="K24" s="22"/>
      <c r="L24" s="22"/>
    </row>
    <row r="25" spans="1:12" ht="22.5" customHeight="1">
      <c r="A25" s="2"/>
      <c r="B25" s="25"/>
      <c r="C25" s="10"/>
      <c r="D25" s="25" t="s">
        <v>39</v>
      </c>
      <c r="E25" s="10"/>
      <c r="F25" s="25"/>
      <c r="G25" s="26"/>
      <c r="H25" s="35"/>
      <c r="I25" s="36"/>
      <c r="J25" s="2"/>
      <c r="K25" s="22"/>
      <c r="L25" s="22"/>
    </row>
    <row r="26" spans="1:12" ht="22.5" customHeight="1">
      <c r="A26" s="2"/>
      <c r="B26" s="38" t="s">
        <v>6</v>
      </c>
      <c r="C26" s="41"/>
      <c r="D26" s="31"/>
      <c r="E26" s="10"/>
      <c r="F26" s="31"/>
      <c r="G26" s="26"/>
      <c r="H26" s="31"/>
      <c r="I26" s="10"/>
      <c r="J26" s="2"/>
      <c r="K26" s="22"/>
      <c r="L26" s="22"/>
    </row>
    <row r="27" spans="1:12" ht="9" customHeight="1">
      <c r="A27" s="2"/>
      <c r="B27" s="14"/>
      <c r="C27" s="14"/>
      <c r="D27" s="2"/>
      <c r="E27" s="14"/>
      <c r="G27" s="14"/>
      <c r="H27" s="14"/>
      <c r="I27" s="14"/>
      <c r="J27" s="2"/>
      <c r="K27" s="22"/>
      <c r="L27" s="22"/>
    </row>
    <row r="28" spans="1:12" ht="26.25" customHeight="1">
      <c r="A28" s="2"/>
      <c r="B28" s="102" t="s">
        <v>40</v>
      </c>
      <c r="C28" s="100"/>
      <c r="D28" s="100"/>
      <c r="E28" s="101"/>
      <c r="F28" s="103">
        <f>SUM(C7:C12,E7:E12,G7:G12,C14:C19,E14:E19,G14:G19,I14:I19,C21:C26,I7:I12,E21:E26,G21:G26,I21:I26)</f>
        <v>0</v>
      </c>
      <c r="G28" s="104"/>
      <c r="H28" s="104"/>
      <c r="I28" s="105"/>
      <c r="J28" s="2"/>
      <c r="K28" s="22"/>
      <c r="L28" s="22"/>
    </row>
    <row r="29" spans="1:12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2"/>
      <c r="L29" s="22"/>
    </row>
    <row r="30" spans="1:12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2"/>
      <c r="L30" s="22"/>
    </row>
    <row r="31" spans="1:12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2"/>
      <c r="L31" s="22"/>
    </row>
    <row r="32" spans="1:12" ht="24" customHeight="1">
      <c r="A32" s="4"/>
      <c r="B32" s="99" t="s">
        <v>41</v>
      </c>
      <c r="C32" s="100"/>
      <c r="D32" s="100"/>
      <c r="E32" s="100"/>
      <c r="F32" s="100"/>
      <c r="G32" s="100"/>
      <c r="H32" s="100"/>
      <c r="I32" s="101"/>
      <c r="J32" s="5"/>
      <c r="K32" s="22"/>
      <c r="L32" s="22"/>
    </row>
    <row r="33" spans="1:12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2"/>
      <c r="L33" s="22"/>
    </row>
    <row r="34" spans="1:12" ht="22.5" customHeight="1">
      <c r="A34" s="8"/>
      <c r="B34" s="8"/>
      <c r="C34" s="8"/>
      <c r="D34" s="13" t="s">
        <v>42</v>
      </c>
      <c r="E34" s="9" t="s">
        <v>1</v>
      </c>
      <c r="F34" s="13" t="s">
        <v>43</v>
      </c>
      <c r="G34" s="9" t="s">
        <v>1</v>
      </c>
      <c r="H34" s="8"/>
      <c r="I34" s="8"/>
      <c r="J34" s="8"/>
      <c r="K34" s="22"/>
      <c r="L34" s="22"/>
    </row>
    <row r="35" spans="1:12" ht="22.5" customHeight="1">
      <c r="A35" s="2"/>
      <c r="B35" s="2"/>
      <c r="C35" s="2"/>
      <c r="D35" s="17" t="s">
        <v>4</v>
      </c>
      <c r="E35" s="16"/>
      <c r="F35" s="17" t="s">
        <v>61</v>
      </c>
      <c r="G35" s="16"/>
      <c r="H35" s="19"/>
      <c r="I35" s="20"/>
      <c r="J35" s="2"/>
      <c r="K35" s="22"/>
      <c r="L35" s="22"/>
    </row>
    <row r="36" spans="1:12" ht="22.5" customHeight="1">
      <c r="A36" s="2"/>
      <c r="B36" s="2"/>
      <c r="C36" s="2"/>
      <c r="D36" s="17"/>
      <c r="E36" s="16"/>
      <c r="F36" s="17" t="s">
        <v>62</v>
      </c>
      <c r="G36" s="16"/>
      <c r="H36" s="42"/>
      <c r="I36" s="2"/>
      <c r="J36" s="2"/>
      <c r="K36" s="22"/>
      <c r="L36" s="22"/>
    </row>
    <row r="37" spans="1:12" ht="22.5" customHeight="1">
      <c r="A37" s="2"/>
      <c r="B37" s="2"/>
      <c r="C37" s="2"/>
      <c r="D37" s="17"/>
      <c r="E37" s="16"/>
      <c r="F37" s="17"/>
      <c r="G37" s="16"/>
      <c r="H37" s="2"/>
      <c r="I37" s="2"/>
      <c r="J37" s="2"/>
      <c r="K37" s="22"/>
      <c r="L37" s="22"/>
    </row>
    <row r="38" spans="1:12" ht="22.5" customHeight="1">
      <c r="A38" s="2"/>
      <c r="B38" s="2"/>
      <c r="C38" s="2"/>
      <c r="D38" s="17"/>
      <c r="E38" s="16"/>
      <c r="F38" s="17"/>
      <c r="G38" s="16"/>
      <c r="H38" s="2"/>
      <c r="I38" s="2"/>
      <c r="J38" s="2"/>
      <c r="K38" s="22"/>
      <c r="L38" s="22"/>
    </row>
    <row r="39" spans="1:12" ht="22.5" customHeight="1">
      <c r="A39" s="2"/>
      <c r="B39" s="2"/>
      <c r="C39" s="2"/>
      <c r="D39" s="17"/>
      <c r="E39" s="16"/>
      <c r="F39" s="15" t="s">
        <v>6</v>
      </c>
      <c r="G39" s="18"/>
      <c r="H39" s="2"/>
      <c r="I39" s="2"/>
      <c r="J39" s="2"/>
      <c r="K39" s="22"/>
      <c r="L39" s="22"/>
    </row>
    <row r="40" spans="1:12" ht="22.5" customHeight="1">
      <c r="A40" s="2"/>
      <c r="B40" s="2"/>
      <c r="C40" s="2"/>
      <c r="D40" s="17"/>
      <c r="E40" s="16"/>
      <c r="F40" s="15" t="s">
        <v>6</v>
      </c>
      <c r="G40" s="18"/>
      <c r="H40" s="2"/>
      <c r="I40" s="2"/>
      <c r="J40" s="2"/>
      <c r="K40" s="22"/>
      <c r="L40" s="22"/>
    </row>
    <row r="41" spans="1:12" ht="22.5" customHeight="1">
      <c r="A41" s="2"/>
      <c r="B41" s="2"/>
      <c r="C41" s="2"/>
      <c r="D41" s="15" t="s">
        <v>6</v>
      </c>
      <c r="E41" s="18"/>
      <c r="F41" s="15" t="s">
        <v>6</v>
      </c>
      <c r="G41" s="18"/>
      <c r="H41" s="2"/>
      <c r="I41" s="2"/>
      <c r="J41" s="2"/>
      <c r="K41" s="22"/>
      <c r="L41" s="22"/>
    </row>
    <row r="42" spans="1:12" ht="22.5" customHeight="1">
      <c r="A42" s="2"/>
      <c r="B42" s="2"/>
      <c r="C42" s="2"/>
      <c r="D42" s="106" t="s">
        <v>134</v>
      </c>
      <c r="E42" s="108">
        <f>SUM(E35:E41)</f>
        <v>0</v>
      </c>
      <c r="F42" s="106" t="s">
        <v>63</v>
      </c>
      <c r="G42" s="108">
        <f>SUM(G35:G41)</f>
        <v>0</v>
      </c>
      <c r="H42" s="2"/>
      <c r="I42" s="2"/>
      <c r="J42" s="2"/>
      <c r="K42" s="22"/>
      <c r="L42" s="22"/>
    </row>
    <row r="43" spans="1:12" ht="22.5" customHeight="1">
      <c r="A43" s="2"/>
      <c r="B43" s="2"/>
      <c r="C43" s="2"/>
      <c r="D43" s="107"/>
      <c r="E43" s="109"/>
      <c r="F43" s="107"/>
      <c r="G43" s="109"/>
      <c r="H43" s="2"/>
      <c r="I43" s="2"/>
      <c r="J43" s="2"/>
      <c r="K43" s="22"/>
      <c r="L43" s="22"/>
    </row>
    <row r="44" spans="1:12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2"/>
      <c r="L44" s="22"/>
    </row>
    <row r="45" spans="1:12" ht="26.25" customHeight="1">
      <c r="A45" s="2"/>
      <c r="B45" s="102" t="s">
        <v>44</v>
      </c>
      <c r="C45" s="100"/>
      <c r="D45" s="100"/>
      <c r="E45" s="101"/>
      <c r="F45" s="103">
        <f>E42+G42</f>
        <v>0</v>
      </c>
      <c r="G45" s="104"/>
      <c r="H45" s="104"/>
      <c r="I45" s="105"/>
      <c r="J45" s="2"/>
      <c r="K45" s="22"/>
      <c r="L45" s="22"/>
    </row>
    <row r="47" spans="1:12" ht="44.25" customHeight="1">
      <c r="A47" s="2"/>
      <c r="B47" s="110" t="s">
        <v>111</v>
      </c>
      <c r="C47" s="111"/>
      <c r="D47" s="111"/>
      <c r="E47" s="112"/>
      <c r="F47" s="113">
        <f>F45-F28</f>
        <v>0</v>
      </c>
      <c r="G47" s="104"/>
      <c r="H47" s="104"/>
      <c r="I47" s="105"/>
      <c r="J47" s="2"/>
      <c r="K47" s="22"/>
      <c r="L47" s="22"/>
    </row>
    <row r="48" spans="1:12" ht="27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 ht="26.25" customHeight="1"/>
    <row r="50" spans="1:12" ht="61.5" customHeight="1">
      <c r="A50" s="2"/>
      <c r="B50" s="96" t="s">
        <v>112</v>
      </c>
      <c r="C50" s="97"/>
      <c r="D50" s="97"/>
      <c r="E50" s="97"/>
      <c r="F50" s="97"/>
      <c r="G50" s="97"/>
      <c r="H50" s="97"/>
      <c r="I50" s="98"/>
      <c r="J50" s="2"/>
      <c r="K50" s="22"/>
      <c r="L50" s="22"/>
    </row>
    <row r="51" spans="1:12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2"/>
      <c r="L51" s="22"/>
    </row>
    <row r="52" spans="1:12" ht="30" customHeight="1">
      <c r="A52" s="114" t="s">
        <v>64</v>
      </c>
      <c r="B52" s="115" t="s">
        <v>65</v>
      </c>
      <c r="C52" s="104"/>
      <c r="D52" s="104"/>
      <c r="E52" s="105"/>
      <c r="F52" s="123"/>
      <c r="G52" s="104"/>
      <c r="H52" s="104"/>
      <c r="I52" s="105"/>
      <c r="J52" s="2"/>
      <c r="K52" s="22"/>
      <c r="L52" s="22"/>
    </row>
    <row r="53" spans="1:12" ht="30" customHeight="1">
      <c r="A53" s="95"/>
      <c r="B53" s="115" t="s">
        <v>66</v>
      </c>
      <c r="C53" s="104"/>
      <c r="D53" s="104"/>
      <c r="E53" s="105"/>
      <c r="F53" s="123"/>
      <c r="G53" s="104"/>
      <c r="H53" s="104"/>
      <c r="I53" s="105"/>
      <c r="J53" s="2"/>
      <c r="K53" s="22"/>
      <c r="L53" s="22"/>
    </row>
    <row r="54" spans="1:12" ht="30" customHeight="1">
      <c r="A54" s="95"/>
      <c r="B54" s="115" t="s">
        <v>67</v>
      </c>
      <c r="C54" s="104"/>
      <c r="D54" s="104"/>
      <c r="E54" s="105"/>
      <c r="F54" s="124"/>
      <c r="G54" s="104"/>
      <c r="H54" s="104"/>
      <c r="I54" s="105"/>
      <c r="J54" s="2"/>
      <c r="K54" s="22"/>
      <c r="L54" s="22"/>
    </row>
    <row r="55" spans="1:12" ht="30" customHeight="1">
      <c r="A55" s="95"/>
      <c r="B55" s="115" t="s">
        <v>68</v>
      </c>
      <c r="C55" s="104"/>
      <c r="D55" s="104"/>
      <c r="E55" s="105"/>
      <c r="F55" s="123"/>
      <c r="G55" s="104"/>
      <c r="H55" s="104"/>
      <c r="I55" s="105"/>
      <c r="J55" s="2"/>
      <c r="K55" s="22"/>
      <c r="L55" s="22"/>
    </row>
    <row r="56" spans="1:12" ht="30" customHeight="1">
      <c r="A56" s="2"/>
      <c r="B56" s="125" t="s">
        <v>69</v>
      </c>
      <c r="C56" s="121"/>
      <c r="D56" s="121"/>
      <c r="E56" s="122"/>
      <c r="F56" s="123">
        <f>SUM(F52,F53,F54,F55)</f>
        <v>0</v>
      </c>
      <c r="G56" s="104"/>
      <c r="H56" s="104"/>
      <c r="I56" s="105"/>
      <c r="J56" s="2"/>
      <c r="K56" s="22"/>
      <c r="L56" s="22"/>
    </row>
    <row r="57" spans="1:12">
      <c r="K57" s="44"/>
      <c r="L57" s="44"/>
    </row>
    <row r="58" spans="1:12" ht="30" customHeight="1">
      <c r="A58" s="114" t="s">
        <v>70</v>
      </c>
      <c r="B58" s="116" t="s">
        <v>71</v>
      </c>
      <c r="C58" s="117"/>
      <c r="D58" s="117"/>
      <c r="E58" s="118"/>
      <c r="F58" s="123"/>
      <c r="G58" s="104"/>
      <c r="H58" s="104"/>
      <c r="I58" s="105"/>
      <c r="J58" s="2"/>
      <c r="K58" s="22"/>
      <c r="L58" s="22"/>
    </row>
    <row r="59" spans="1:12" ht="30" customHeight="1">
      <c r="A59" s="95"/>
      <c r="B59" s="119" t="s">
        <v>72</v>
      </c>
      <c r="C59" s="117"/>
      <c r="D59" s="117"/>
      <c r="E59" s="118"/>
      <c r="F59" s="123"/>
      <c r="G59" s="104"/>
      <c r="H59" s="104"/>
      <c r="I59" s="105"/>
      <c r="J59" s="2"/>
      <c r="K59" s="22"/>
      <c r="L59" s="22"/>
    </row>
    <row r="60" spans="1:12" ht="30" customHeight="1">
      <c r="A60" s="95"/>
      <c r="B60" s="119" t="s">
        <v>73</v>
      </c>
      <c r="C60" s="117"/>
      <c r="D60" s="117"/>
      <c r="E60" s="118"/>
      <c r="F60" s="123"/>
      <c r="G60" s="104"/>
      <c r="H60" s="104"/>
      <c r="I60" s="105"/>
      <c r="J60" s="2"/>
      <c r="K60" s="22"/>
      <c r="L60" s="22"/>
    </row>
    <row r="61" spans="1:12" ht="36" customHeight="1">
      <c r="A61" s="95"/>
      <c r="B61" s="120" t="s">
        <v>107</v>
      </c>
      <c r="C61" s="121"/>
      <c r="D61" s="121"/>
      <c r="E61" s="122"/>
      <c r="F61" s="126">
        <f>F56+F58-F59-F60</f>
        <v>0</v>
      </c>
      <c r="G61" s="104"/>
      <c r="H61" s="104"/>
      <c r="I61" s="105"/>
      <c r="J61" s="2"/>
      <c r="K61" s="45"/>
      <c r="L61" s="27"/>
    </row>
    <row r="62" spans="1:1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2"/>
      <c r="L62" s="22"/>
    </row>
    <row r="63" spans="1:12" ht="30" customHeight="1">
      <c r="A63" s="114" t="s">
        <v>74</v>
      </c>
      <c r="B63" s="115" t="s">
        <v>75</v>
      </c>
      <c r="C63" s="104"/>
      <c r="D63" s="104"/>
      <c r="E63" s="105"/>
      <c r="F63" s="123"/>
      <c r="G63" s="104"/>
      <c r="H63" s="104"/>
      <c r="I63" s="105"/>
      <c r="K63" s="45"/>
      <c r="L63" s="27"/>
    </row>
    <row r="64" spans="1:12" ht="30" customHeight="1">
      <c r="A64" s="95"/>
      <c r="B64" s="115" t="s">
        <v>76</v>
      </c>
      <c r="C64" s="104"/>
      <c r="D64" s="104"/>
      <c r="E64" s="105"/>
      <c r="F64" s="123"/>
      <c r="G64" s="104"/>
      <c r="H64" s="104"/>
      <c r="I64" s="105"/>
      <c r="K64" s="45"/>
      <c r="L64" s="27"/>
    </row>
    <row r="65" spans="1:12" ht="30" customHeight="1">
      <c r="A65" s="95"/>
      <c r="B65" s="115" t="s">
        <v>77</v>
      </c>
      <c r="C65" s="104"/>
      <c r="D65" s="104"/>
      <c r="E65" s="105"/>
      <c r="F65" s="123"/>
      <c r="G65" s="104"/>
      <c r="H65" s="104"/>
      <c r="I65" s="105"/>
      <c r="J65" s="2"/>
      <c r="K65" s="45"/>
      <c r="L65" s="27"/>
    </row>
    <row r="66" spans="1:12" ht="30" customHeight="1">
      <c r="A66" s="95"/>
      <c r="B66" s="115" t="s">
        <v>78</v>
      </c>
      <c r="C66" s="104"/>
      <c r="D66" s="104"/>
      <c r="E66" s="105"/>
      <c r="F66" s="123"/>
      <c r="G66" s="104"/>
      <c r="H66" s="104"/>
      <c r="I66" s="105"/>
      <c r="J66" s="2"/>
      <c r="L66" s="22"/>
    </row>
    <row r="67" spans="1:12" ht="39.75" customHeight="1">
      <c r="A67" s="2"/>
      <c r="B67" s="120" t="s">
        <v>106</v>
      </c>
      <c r="C67" s="121"/>
      <c r="D67" s="121"/>
      <c r="E67" s="122"/>
      <c r="F67" s="126">
        <f>F61+F63+F65+F66+F64</f>
        <v>0</v>
      </c>
      <c r="G67" s="104"/>
      <c r="H67" s="104"/>
      <c r="I67" s="105"/>
      <c r="J67" s="2"/>
      <c r="K67" s="22"/>
      <c r="L67" s="22"/>
    </row>
    <row r="68" spans="1:12" ht="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2"/>
    </row>
    <row r="69" spans="1:12" ht="21" customHeight="1">
      <c r="A69" s="2"/>
      <c r="B69" s="2"/>
      <c r="C69" s="2"/>
      <c r="D69" s="2"/>
      <c r="J69" s="2"/>
      <c r="K69" s="22"/>
      <c r="L69" s="22"/>
    </row>
    <row r="70" spans="1:12" ht="21" customHeight="1">
      <c r="A70" s="2"/>
      <c r="B70" s="46"/>
      <c r="C70" s="2"/>
      <c r="D70" s="2"/>
      <c r="J70" s="2"/>
      <c r="K70" s="22"/>
      <c r="L70" s="22"/>
    </row>
    <row r="71" spans="1:12" ht="1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</row>
    <row r="72" spans="1:12" ht="26.25" customHeight="1"/>
    <row r="73" spans="1:12" ht="61.5" customHeight="1">
      <c r="A73" s="2"/>
      <c r="B73" s="96" t="s">
        <v>79</v>
      </c>
      <c r="C73" s="97"/>
      <c r="D73" s="97"/>
      <c r="E73" s="97"/>
      <c r="F73" s="97"/>
      <c r="G73" s="97"/>
      <c r="H73" s="97"/>
      <c r="I73" s="98"/>
      <c r="J73" s="2"/>
      <c r="K73" s="22"/>
      <c r="L73" s="22"/>
    </row>
    <row r="74" spans="1:12" ht="15.75" customHeight="1">
      <c r="A74" s="2"/>
      <c r="B74" s="47"/>
      <c r="C74" s="2"/>
      <c r="D74" s="2"/>
      <c r="E74" s="2"/>
      <c r="F74" s="48"/>
      <c r="G74" s="2"/>
      <c r="H74" s="2"/>
      <c r="I74" s="2"/>
      <c r="J74" s="2"/>
      <c r="K74" s="2"/>
      <c r="L74" s="22"/>
    </row>
    <row r="75" spans="1:12" ht="15.75" customHeight="1">
      <c r="A75" s="2"/>
      <c r="B75" s="47" t="s">
        <v>80</v>
      </c>
      <c r="C75" s="2"/>
      <c r="D75" s="2"/>
      <c r="E75" s="2"/>
      <c r="F75" s="48"/>
      <c r="G75" s="2"/>
      <c r="H75" s="2"/>
      <c r="I75" s="2"/>
      <c r="J75" s="2"/>
      <c r="K75" s="2"/>
      <c r="L75" s="22"/>
    </row>
    <row r="76" spans="1:12" ht="15.75" customHeight="1">
      <c r="A76" s="2"/>
      <c r="B76" s="49">
        <f>E42</f>
        <v>0</v>
      </c>
      <c r="C76" s="2"/>
      <c r="D76" s="2"/>
      <c r="E76" s="2"/>
      <c r="F76" s="48"/>
      <c r="G76" s="2"/>
      <c r="H76" s="2"/>
      <c r="I76" s="2"/>
      <c r="J76" s="2"/>
      <c r="K76" s="2"/>
      <c r="L76" s="22"/>
    </row>
    <row r="77" spans="1:12" ht="15.75" customHeight="1">
      <c r="A77" s="2"/>
      <c r="C77" s="2"/>
      <c r="D77" s="2"/>
      <c r="E77" s="2"/>
      <c r="F77" s="48"/>
      <c r="G77" s="2"/>
      <c r="H77" s="2"/>
      <c r="I77" s="2"/>
      <c r="J77" s="2"/>
      <c r="K77" s="2"/>
      <c r="L77" s="22"/>
    </row>
    <row r="78" spans="1:12" ht="23.25" customHeight="1">
      <c r="A78" s="2"/>
      <c r="B78" s="2"/>
      <c r="D78" s="50" t="s">
        <v>81</v>
      </c>
      <c r="E78" s="51" t="s">
        <v>82</v>
      </c>
      <c r="F78" s="52" t="s">
        <v>83</v>
      </c>
      <c r="G78" s="51" t="s">
        <v>82</v>
      </c>
      <c r="H78" s="2"/>
      <c r="I78" s="2"/>
      <c r="J78" s="2"/>
      <c r="K78" s="2"/>
      <c r="L78" s="22"/>
    </row>
    <row r="79" spans="1:12" ht="51.75" customHeight="1">
      <c r="A79" s="2"/>
      <c r="B79" s="94" t="s">
        <v>84</v>
      </c>
      <c r="C79" s="95"/>
      <c r="D79" s="53">
        <f>0.6*B76</f>
        <v>0</v>
      </c>
      <c r="E79" s="54" t="e">
        <f>D79/B76</f>
        <v>#DIV/0!</v>
      </c>
      <c r="F79" s="53">
        <f>F80+F81</f>
        <v>0</v>
      </c>
      <c r="G79" s="54" t="e">
        <f>F79/B76</f>
        <v>#DIV/0!</v>
      </c>
      <c r="H79" s="55" t="e">
        <f>IF(G79&lt;E79,"   tá tranquilo","   eita!")</f>
        <v>#DIV/0!</v>
      </c>
      <c r="I79" s="56"/>
      <c r="J79" s="57"/>
      <c r="K79" s="57"/>
      <c r="L79" s="58"/>
    </row>
    <row r="80" spans="1:12" ht="51.75" hidden="1" customHeight="1">
      <c r="A80" s="57"/>
      <c r="B80" s="59" t="s">
        <v>85</v>
      </c>
      <c r="C80" s="59"/>
      <c r="D80" s="60">
        <v>2000</v>
      </c>
      <c r="E80" s="61" t="e">
        <f t="shared" ref="E80:E81" si="0">D80/$B$76</f>
        <v>#DIV/0!</v>
      </c>
      <c r="F80" s="60">
        <f>SUM(C7:C12,E7:E12,G14:G19)</f>
        <v>0</v>
      </c>
      <c r="G80" s="61" t="e">
        <f t="shared" ref="G80:G81" si="1">F80/$B$76</f>
        <v>#DIV/0!</v>
      </c>
      <c r="H80" s="62" t="e">
        <f t="shared" ref="H80:H81" si="2">IF(G80&lt;E80,"   tá tranquilo","   cuidado")</f>
        <v>#DIV/0!</v>
      </c>
      <c r="I80" s="56"/>
      <c r="J80" s="57"/>
      <c r="K80" s="58"/>
      <c r="L80" s="58"/>
    </row>
    <row r="81" spans="1:12" ht="51.75" hidden="1" customHeight="1">
      <c r="A81" s="57"/>
      <c r="B81" s="59" t="s">
        <v>86</v>
      </c>
      <c r="C81" s="59"/>
      <c r="D81" s="60">
        <f>D79-D80</f>
        <v>-2000</v>
      </c>
      <c r="E81" s="61" t="e">
        <f t="shared" si="0"/>
        <v>#DIV/0!</v>
      </c>
      <c r="F81" s="60">
        <f>SUM(G7:G12,I7:I12)</f>
        <v>0</v>
      </c>
      <c r="G81" s="61" t="e">
        <f t="shared" si="1"/>
        <v>#DIV/0!</v>
      </c>
      <c r="H81" s="62" t="e">
        <f t="shared" si="2"/>
        <v>#DIV/0!</v>
      </c>
      <c r="I81" s="56"/>
      <c r="J81" s="57"/>
      <c r="K81" s="58"/>
      <c r="L81" s="58"/>
    </row>
    <row r="82" spans="1:12" ht="51.75" customHeight="1">
      <c r="A82" s="2"/>
      <c r="B82" s="94" t="s">
        <v>87</v>
      </c>
      <c r="C82" s="95"/>
      <c r="D82" s="53">
        <f>0.2*B76</f>
        <v>0</v>
      </c>
      <c r="E82" s="54" t="e">
        <f>D82/B76</f>
        <v>#DIV/0!</v>
      </c>
      <c r="F82" s="63">
        <f>SUM(F83:F88)</f>
        <v>0</v>
      </c>
      <c r="G82" s="54" t="e">
        <f>F82/B76</f>
        <v>#DIV/0!</v>
      </c>
      <c r="H82" s="55" t="e">
        <f>IF(G82&lt;E82,"   tá tranquilo","   eita!")</f>
        <v>#DIV/0!</v>
      </c>
      <c r="I82" s="56"/>
      <c r="J82" s="57"/>
      <c r="K82" s="58"/>
      <c r="L82" s="58"/>
    </row>
    <row r="83" spans="1:12" ht="51.75" hidden="1" customHeight="1">
      <c r="A83" s="57"/>
      <c r="B83" s="64" t="str">
        <f>B13</f>
        <v>Educação</v>
      </c>
      <c r="C83" s="65"/>
      <c r="D83" s="60">
        <v>250</v>
      </c>
      <c r="E83" s="61" t="e">
        <f t="shared" ref="E83:E88" si="3">D83/$B$76</f>
        <v>#DIV/0!</v>
      </c>
      <c r="F83" s="66">
        <f>SUM(C14:C19)</f>
        <v>0</v>
      </c>
      <c r="G83" s="61" t="e">
        <f t="shared" ref="G83:G89" si="4">F83/$B$76</f>
        <v>#DIV/0!</v>
      </c>
      <c r="H83" s="62" t="e">
        <f t="shared" ref="H83:H88" si="5">IF(G83&lt;E83,"   tá tranquilo","   cuidado")</f>
        <v>#DIV/0!</v>
      </c>
      <c r="I83" s="56"/>
      <c r="J83" s="57"/>
      <c r="K83" s="58"/>
      <c r="L83" s="58"/>
    </row>
    <row r="84" spans="1:12" ht="51.75" hidden="1" customHeight="1">
      <c r="A84" s="57"/>
      <c r="B84" s="64" t="str">
        <f>H13</f>
        <v>Despesas pessoais</v>
      </c>
      <c r="C84" s="65"/>
      <c r="D84" s="60">
        <v>70</v>
      </c>
      <c r="E84" s="61" t="e">
        <f t="shared" si="3"/>
        <v>#DIV/0!</v>
      </c>
      <c r="F84" s="66">
        <f>SUM(I14:I19)</f>
        <v>0</v>
      </c>
      <c r="G84" s="61" t="e">
        <f t="shared" si="4"/>
        <v>#DIV/0!</v>
      </c>
      <c r="H84" s="62" t="e">
        <f t="shared" si="5"/>
        <v>#DIV/0!</v>
      </c>
      <c r="I84" s="56"/>
      <c r="J84" s="57"/>
      <c r="K84" s="58"/>
      <c r="L84" s="58"/>
    </row>
    <row r="85" spans="1:12" ht="51.75" hidden="1" customHeight="1">
      <c r="A85" s="57"/>
      <c r="B85" s="64" t="str">
        <f>D20</f>
        <v>Despesas financeiras</v>
      </c>
      <c r="C85" s="65"/>
      <c r="D85" s="60">
        <v>25</v>
      </c>
      <c r="E85" s="61" t="e">
        <f t="shared" si="3"/>
        <v>#DIV/0!</v>
      </c>
      <c r="F85" s="66">
        <f>SUM(E21:E26)</f>
        <v>0</v>
      </c>
      <c r="G85" s="61" t="e">
        <f t="shared" si="4"/>
        <v>#DIV/0!</v>
      </c>
      <c r="H85" s="62" t="e">
        <f t="shared" si="5"/>
        <v>#DIV/0!</v>
      </c>
      <c r="I85" s="56"/>
      <c r="J85" s="57"/>
      <c r="K85" s="58"/>
      <c r="L85" s="58"/>
    </row>
    <row r="86" spans="1:12" ht="51.75" hidden="1" customHeight="1">
      <c r="A86" s="57"/>
      <c r="B86" s="64" t="str">
        <f>F20</f>
        <v>Serviços digitais</v>
      </c>
      <c r="C86" s="65"/>
      <c r="D86" s="60">
        <v>60</v>
      </c>
      <c r="E86" s="61" t="e">
        <f t="shared" si="3"/>
        <v>#DIV/0!</v>
      </c>
      <c r="F86" s="66">
        <f>SUM(G21:G26)</f>
        <v>0</v>
      </c>
      <c r="G86" s="61" t="e">
        <f t="shared" si="4"/>
        <v>#DIV/0!</v>
      </c>
      <c r="H86" s="62" t="e">
        <f t="shared" si="5"/>
        <v>#DIV/0!</v>
      </c>
      <c r="I86" s="56"/>
      <c r="J86" s="57"/>
      <c r="K86" s="58"/>
      <c r="L86" s="58"/>
    </row>
    <row r="87" spans="1:12" ht="51.75" hidden="1" customHeight="1">
      <c r="A87" s="57"/>
      <c r="B87" s="64" t="str">
        <f>H20</f>
        <v>Gastos extras</v>
      </c>
      <c r="C87" s="65"/>
      <c r="D87" s="60">
        <v>200</v>
      </c>
      <c r="E87" s="61" t="e">
        <f t="shared" si="3"/>
        <v>#DIV/0!</v>
      </c>
      <c r="F87" s="66">
        <f>SUM(I21:I26)</f>
        <v>0</v>
      </c>
      <c r="G87" s="61" t="e">
        <f t="shared" si="4"/>
        <v>#DIV/0!</v>
      </c>
      <c r="H87" s="62" t="e">
        <f t="shared" si="5"/>
        <v>#DIV/0!</v>
      </c>
      <c r="I87" s="56"/>
      <c r="J87" s="57"/>
      <c r="K87" s="58"/>
      <c r="L87" s="58"/>
    </row>
    <row r="88" spans="1:12" ht="51.75" hidden="1" customHeight="1">
      <c r="A88" s="57"/>
      <c r="B88" s="64" t="str">
        <f>D13</f>
        <v>Lazer</v>
      </c>
      <c r="C88" s="65"/>
      <c r="D88" s="60">
        <f>D82-SUM(D83:D87)</f>
        <v>-605</v>
      </c>
      <c r="E88" s="61" t="e">
        <f t="shared" si="3"/>
        <v>#DIV/0!</v>
      </c>
      <c r="F88" s="66">
        <f>SUM(E14:E19)</f>
        <v>0</v>
      </c>
      <c r="G88" s="61" t="e">
        <f t="shared" si="4"/>
        <v>#DIV/0!</v>
      </c>
      <c r="H88" s="62" t="e">
        <f t="shared" si="5"/>
        <v>#DIV/0!</v>
      </c>
      <c r="I88" s="56"/>
      <c r="J88" s="57"/>
      <c r="K88" s="58"/>
      <c r="L88" s="58"/>
    </row>
    <row r="89" spans="1:12" ht="51.75" customHeight="1">
      <c r="A89" s="2"/>
      <c r="B89" s="67" t="s">
        <v>88</v>
      </c>
      <c r="C89" s="68"/>
      <c r="D89" s="53">
        <f>0.2*B76</f>
        <v>0</v>
      </c>
      <c r="E89" s="54" t="e">
        <f>D89/B76</f>
        <v>#DIV/0!</v>
      </c>
      <c r="F89" s="53">
        <f>SUM(C21:C26)+F47-G42</f>
        <v>0</v>
      </c>
      <c r="G89" s="54" t="e">
        <f t="shared" si="4"/>
        <v>#DIV/0!</v>
      </c>
      <c r="H89" s="55" t="e">
        <f>IF(G89&lt;E89,"   tá faltando...","   mandou bem!")</f>
        <v>#DIV/0!</v>
      </c>
      <c r="I89" s="56"/>
      <c r="J89" s="57"/>
      <c r="K89" s="58"/>
      <c r="L89" s="58"/>
    </row>
    <row r="90" spans="1:12" ht="36.75" customHeight="1">
      <c r="A90" s="2"/>
      <c r="B90" s="42" t="s">
        <v>89</v>
      </c>
      <c r="C90" s="2"/>
      <c r="D90" s="69">
        <f>SUM(D89,D82,D79)</f>
        <v>0</v>
      </c>
      <c r="E90" s="70" t="e">
        <f>D90/B76</f>
        <v>#DIV/0!</v>
      </c>
      <c r="F90" s="69">
        <f>SUM(F79,F82,F89)</f>
        <v>0</v>
      </c>
      <c r="G90" s="70" t="e">
        <f>F90/B76</f>
        <v>#DIV/0!</v>
      </c>
      <c r="H90" s="22"/>
      <c r="I90" s="22"/>
      <c r="J90" s="22"/>
      <c r="K90" s="22"/>
      <c r="L90" s="22"/>
    </row>
    <row r="91" spans="1:12" ht="15.75" customHeight="1">
      <c r="A91" s="2"/>
      <c r="B91" s="2"/>
      <c r="C91" s="2"/>
      <c r="D91" s="2"/>
      <c r="E91" s="2"/>
      <c r="F91" s="2"/>
      <c r="G91" s="2"/>
      <c r="H91" s="22"/>
      <c r="I91" s="22"/>
      <c r="J91" s="22"/>
      <c r="K91" s="22"/>
      <c r="L91" s="22"/>
    </row>
    <row r="92" spans="1:1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2"/>
      <c r="L92" s="22"/>
    </row>
    <row r="93" spans="1:12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2"/>
      <c r="L93" s="22"/>
    </row>
    <row r="94" spans="1:12" ht="15.75" customHeight="1">
      <c r="A94" s="2"/>
      <c r="B94" s="2"/>
      <c r="C94" s="2"/>
      <c r="F94" s="71" t="str">
        <f>B6</f>
        <v>Habitação</v>
      </c>
      <c r="G94" s="72">
        <f>SUM(C7:C12)</f>
        <v>0</v>
      </c>
      <c r="H94" s="2"/>
      <c r="I94" s="2"/>
      <c r="J94" s="2"/>
      <c r="K94" s="22"/>
      <c r="L94" s="22"/>
    </row>
    <row r="95" spans="1:12" ht="15.75" customHeight="1">
      <c r="A95" s="2"/>
      <c r="B95" s="2"/>
      <c r="C95" s="2"/>
      <c r="F95" s="73" t="str">
        <f>D6</f>
        <v>Comunicação</v>
      </c>
      <c r="G95" s="72">
        <f>SUM(E7:E12)</f>
        <v>0</v>
      </c>
      <c r="H95" s="2"/>
      <c r="I95" s="2"/>
      <c r="J95" s="2"/>
      <c r="K95" s="22"/>
      <c r="L95" s="22"/>
    </row>
    <row r="96" spans="1:12" ht="15.75" customHeight="1">
      <c r="A96" s="2"/>
      <c r="B96" s="2"/>
      <c r="C96" s="2"/>
      <c r="F96" s="73" t="str">
        <f>F13</f>
        <v>Saúde</v>
      </c>
      <c r="G96" s="72">
        <f>SUM(G14:G19)</f>
        <v>0</v>
      </c>
      <c r="H96" s="2"/>
      <c r="I96" s="2"/>
      <c r="J96" s="2"/>
      <c r="K96" s="22"/>
      <c r="L96" s="22"/>
    </row>
    <row r="97" spans="1:12" ht="15.75" customHeight="1">
      <c r="A97" s="2"/>
      <c r="B97" s="2"/>
      <c r="C97" s="2"/>
      <c r="F97" s="73" t="str">
        <f>F6</f>
        <v>Alimentação</v>
      </c>
      <c r="G97" s="72">
        <f>SUM(G7:G12)</f>
        <v>0</v>
      </c>
      <c r="H97" s="2"/>
      <c r="I97" s="2"/>
      <c r="J97" s="2"/>
      <c r="K97" s="22"/>
      <c r="L97" s="22"/>
    </row>
    <row r="98" spans="1:12" ht="15.75" customHeight="1">
      <c r="A98" s="2"/>
      <c r="B98" s="2"/>
      <c r="C98" s="2"/>
      <c r="F98" s="73" t="str">
        <f>H6</f>
        <v>Transporte</v>
      </c>
      <c r="G98" s="72">
        <f>SUM(I7:I12)</f>
        <v>0</v>
      </c>
      <c r="H98" s="2"/>
      <c r="I98" s="2"/>
      <c r="J98" s="2"/>
      <c r="K98" s="22"/>
      <c r="L98" s="22"/>
    </row>
    <row r="99" spans="1:12" ht="15.75" customHeight="1">
      <c r="A99" s="2"/>
      <c r="B99" s="2"/>
      <c r="C99" s="2"/>
      <c r="F99" s="73" t="str">
        <f>D13</f>
        <v>Lazer</v>
      </c>
      <c r="G99" s="72">
        <f>SUM(E14:E19)</f>
        <v>0</v>
      </c>
      <c r="H99" s="2"/>
      <c r="I99" s="2"/>
      <c r="J99" s="2"/>
      <c r="K99" s="22"/>
      <c r="L99" s="22"/>
    </row>
    <row r="100" spans="1:12" ht="15.75" customHeight="1">
      <c r="A100" s="2"/>
      <c r="B100" s="2"/>
      <c r="C100" s="2"/>
      <c r="F100" s="73" t="str">
        <f>B13</f>
        <v>Educação</v>
      </c>
      <c r="G100" s="72">
        <f>SUM(C14:C19)</f>
        <v>0</v>
      </c>
      <c r="H100" s="2"/>
      <c r="I100" s="2"/>
      <c r="J100" s="2"/>
      <c r="K100" s="22"/>
      <c r="L100" s="22"/>
    </row>
    <row r="101" spans="1:12" ht="15.75" customHeight="1">
      <c r="A101" s="2"/>
      <c r="B101" s="2"/>
      <c r="C101" s="2"/>
      <c r="F101" s="73" t="str">
        <f>H13</f>
        <v>Despesas pessoais</v>
      </c>
      <c r="G101" s="72">
        <f>SUM(I14:I19)</f>
        <v>0</v>
      </c>
      <c r="H101" s="2"/>
      <c r="I101" s="2"/>
      <c r="J101" s="2"/>
      <c r="K101" s="22"/>
      <c r="L101" s="22"/>
    </row>
    <row r="102" spans="1:12" ht="15.75" customHeight="1">
      <c r="A102" s="2"/>
      <c r="B102" s="2"/>
      <c r="C102" s="2"/>
      <c r="F102" s="73" t="str">
        <f>D20</f>
        <v>Despesas financeiras</v>
      </c>
      <c r="G102" s="72">
        <f>SUM(E21:E26)</f>
        <v>0</v>
      </c>
      <c r="H102" s="2"/>
      <c r="I102" s="2"/>
      <c r="J102" s="2"/>
      <c r="K102" s="22"/>
      <c r="L102" s="22"/>
    </row>
    <row r="103" spans="1:12" ht="15.75" customHeight="1">
      <c r="A103" s="2"/>
      <c r="B103" s="2"/>
      <c r="C103" s="2"/>
      <c r="F103" s="73" t="str">
        <f>F20</f>
        <v>Serviços digitais</v>
      </c>
      <c r="G103" s="72">
        <f>SUM(G21:G26)</f>
        <v>0</v>
      </c>
      <c r="H103" s="2"/>
      <c r="I103" s="2"/>
      <c r="J103" s="2"/>
      <c r="K103" s="22"/>
      <c r="L103" s="22"/>
    </row>
    <row r="104" spans="1:12" ht="15.75" customHeight="1">
      <c r="A104" s="2"/>
      <c r="B104" s="2"/>
      <c r="C104" s="2"/>
      <c r="F104" s="73" t="str">
        <f>H20</f>
        <v>Gastos extras</v>
      </c>
      <c r="G104" s="72">
        <f>SUM(I21:I26)</f>
        <v>0</v>
      </c>
      <c r="H104" s="2"/>
      <c r="I104" s="2"/>
      <c r="J104" s="2"/>
      <c r="K104" s="22"/>
      <c r="L104" s="22"/>
    </row>
    <row r="105" spans="1:12" ht="28.5" customHeight="1">
      <c r="A105" s="2"/>
      <c r="B105" s="2"/>
      <c r="C105" s="2"/>
      <c r="D105" s="2"/>
      <c r="E105" s="2"/>
      <c r="F105" s="74" t="s">
        <v>90</v>
      </c>
      <c r="G105" s="3">
        <f>SUM(G94:G104)</f>
        <v>0</v>
      </c>
      <c r="H105" s="2"/>
      <c r="I105" s="2"/>
      <c r="J105" s="2"/>
      <c r="K105" s="22"/>
      <c r="L105" s="22"/>
    </row>
    <row r="106" spans="1:12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2"/>
      <c r="L106" s="22"/>
    </row>
    <row r="107" spans="1:12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2"/>
      <c r="L107" s="22"/>
    </row>
    <row r="108" spans="1:12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2"/>
      <c r="L108" s="22"/>
    </row>
    <row r="109" spans="1:12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2"/>
      <c r="L109" s="22"/>
    </row>
    <row r="110" spans="1:12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2"/>
      <c r="L110" s="22"/>
    </row>
    <row r="111" spans="1:12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2"/>
      <c r="L111" s="22"/>
    </row>
    <row r="112" spans="1: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2"/>
      <c r="L112" s="22"/>
    </row>
    <row r="113" spans="1:1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2"/>
      <c r="L113" s="22"/>
    </row>
    <row r="114" spans="1:12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2"/>
      <c r="L114" s="22"/>
    </row>
    <row r="115" spans="1:12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2"/>
      <c r="L115" s="22"/>
    </row>
    <row r="116" spans="1:12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2"/>
      <c r="L116" s="22"/>
    </row>
    <row r="117" spans="1:12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2"/>
      <c r="L117" s="22"/>
    </row>
    <row r="118" spans="1:12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2"/>
      <c r="L118" s="22"/>
    </row>
    <row r="119" spans="1:12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2"/>
      <c r="L119" s="22"/>
    </row>
    <row r="120" spans="1:12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2"/>
      <c r="L120" s="22"/>
    </row>
    <row r="121" spans="1:12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2"/>
      <c r="L121" s="22"/>
    </row>
    <row r="122" spans="1:1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2"/>
      <c r="L122" s="22"/>
    </row>
    <row r="123" spans="1:12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2"/>
      <c r="L123" s="22"/>
    </row>
    <row r="124" spans="1:12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2"/>
      <c r="L124" s="22"/>
    </row>
    <row r="125" spans="1:12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2"/>
      <c r="L125" s="22"/>
    </row>
    <row r="126" spans="1:12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2"/>
      <c r="L126" s="22"/>
    </row>
    <row r="127" spans="1:12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2"/>
      <c r="L127" s="22"/>
    </row>
    <row r="128" spans="1:12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2"/>
      <c r="L128" s="22"/>
    </row>
    <row r="129" spans="1:12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2"/>
      <c r="L129" s="22"/>
    </row>
    <row r="130" spans="1:12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2"/>
      <c r="L130" s="22"/>
    </row>
    <row r="131" spans="1:12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2"/>
      <c r="L131" s="22"/>
    </row>
    <row r="132" spans="1:1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2"/>
      <c r="L132" s="22"/>
    </row>
    <row r="133" spans="1:12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2"/>
      <c r="L133" s="22"/>
    </row>
    <row r="134" spans="1:12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2"/>
      <c r="L134" s="22"/>
    </row>
    <row r="135" spans="1:12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2"/>
      <c r="L135" s="22"/>
    </row>
    <row r="136" spans="1:12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2"/>
      <c r="L136" s="22"/>
    </row>
    <row r="137" spans="1:12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2"/>
      <c r="L137" s="22"/>
    </row>
    <row r="138" spans="1:12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2"/>
      <c r="L138" s="22"/>
    </row>
    <row r="139" spans="1:12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2"/>
      <c r="L139" s="22"/>
    </row>
    <row r="140" spans="1:12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2"/>
      <c r="L140" s="22"/>
    </row>
    <row r="141" spans="1:12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2"/>
      <c r="L141" s="22"/>
    </row>
    <row r="142" spans="1:1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2"/>
      <c r="L142" s="22"/>
    </row>
    <row r="143" spans="1:12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2"/>
      <c r="L143" s="22"/>
    </row>
    <row r="144" spans="1:12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2"/>
      <c r="L144" s="22"/>
    </row>
    <row r="145" spans="1:12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2"/>
      <c r="L145" s="22"/>
    </row>
    <row r="146" spans="1:12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2"/>
      <c r="L146" s="22"/>
    </row>
    <row r="147" spans="1:12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2"/>
      <c r="L147" s="22"/>
    </row>
    <row r="148" spans="1:12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2"/>
      <c r="L148" s="22"/>
    </row>
    <row r="149" spans="1:12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2"/>
      <c r="L149" s="22"/>
    </row>
    <row r="150" spans="1:12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2"/>
      <c r="L150" s="22"/>
    </row>
    <row r="151" spans="1:12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2"/>
      <c r="L151" s="22"/>
    </row>
    <row r="152" spans="1:1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2"/>
      <c r="L152" s="22"/>
    </row>
    <row r="153" spans="1:12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2"/>
      <c r="L153" s="22"/>
    </row>
    <row r="154" spans="1:12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2"/>
      <c r="L154" s="22"/>
    </row>
    <row r="155" spans="1:12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2"/>
      <c r="L155" s="22"/>
    </row>
    <row r="156" spans="1:12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2"/>
      <c r="L156" s="22"/>
    </row>
    <row r="157" spans="1:12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2"/>
      <c r="L157" s="22"/>
    </row>
    <row r="158" spans="1:12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2"/>
      <c r="L158" s="22"/>
    </row>
    <row r="159" spans="1:12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2"/>
      <c r="L159" s="22"/>
    </row>
    <row r="160" spans="1:12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2"/>
      <c r="L160" s="22"/>
    </row>
    <row r="161" spans="1:12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2"/>
      <c r="L161" s="22"/>
    </row>
    <row r="162" spans="1:1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2"/>
      <c r="L162" s="22"/>
    </row>
    <row r="163" spans="1:12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2"/>
      <c r="L163" s="22"/>
    </row>
    <row r="164" spans="1:12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2"/>
      <c r="L164" s="22"/>
    </row>
    <row r="165" spans="1:12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2"/>
      <c r="L165" s="22"/>
    </row>
    <row r="166" spans="1:12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2"/>
      <c r="L166" s="22"/>
    </row>
    <row r="167" spans="1:12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2"/>
      <c r="L167" s="22"/>
    </row>
    <row r="168" spans="1:12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2"/>
      <c r="L168" s="22"/>
    </row>
    <row r="169" spans="1:12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2"/>
      <c r="L169" s="22"/>
    </row>
    <row r="170" spans="1:12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2"/>
      <c r="L170" s="22"/>
    </row>
    <row r="171" spans="1:12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2"/>
      <c r="L171" s="22"/>
    </row>
    <row r="172" spans="1:1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2"/>
      <c r="L172" s="22"/>
    </row>
    <row r="173" spans="1:12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2"/>
      <c r="L173" s="22"/>
    </row>
    <row r="174" spans="1:12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2"/>
      <c r="L174" s="22"/>
    </row>
    <row r="175" spans="1:12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2"/>
      <c r="L175" s="22"/>
    </row>
    <row r="176" spans="1:12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2"/>
      <c r="L176" s="22"/>
    </row>
    <row r="177" spans="1:12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2"/>
      <c r="L177" s="22"/>
    </row>
    <row r="178" spans="1:12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2"/>
      <c r="L178" s="22"/>
    </row>
    <row r="179" spans="1:12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2"/>
      <c r="L179" s="22"/>
    </row>
    <row r="180" spans="1:12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2"/>
      <c r="L180" s="22"/>
    </row>
    <row r="181" spans="1:12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2"/>
      <c r="L181" s="22"/>
    </row>
    <row r="182" spans="1:1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2"/>
      <c r="L182" s="22"/>
    </row>
    <row r="183" spans="1:12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2"/>
      <c r="L183" s="22"/>
    </row>
    <row r="184" spans="1:12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2"/>
      <c r="L184" s="22"/>
    </row>
    <row r="185" spans="1:12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2"/>
      <c r="L185" s="22"/>
    </row>
    <row r="186" spans="1:12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2"/>
      <c r="L186" s="22"/>
    </row>
    <row r="187" spans="1:12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2"/>
      <c r="L187" s="22"/>
    </row>
    <row r="188" spans="1:12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2"/>
      <c r="L188" s="22"/>
    </row>
    <row r="189" spans="1:12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2"/>
      <c r="L189" s="22"/>
    </row>
    <row r="190" spans="1:12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2"/>
      <c r="L190" s="22"/>
    </row>
    <row r="191" spans="1:12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2"/>
      <c r="L191" s="22"/>
    </row>
    <row r="192" spans="1:1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2"/>
      <c r="L192" s="22"/>
    </row>
    <row r="193" spans="1:12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2"/>
      <c r="L193" s="22"/>
    </row>
    <row r="194" spans="1:12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2"/>
      <c r="L194" s="22"/>
    </row>
    <row r="195" spans="1:12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2"/>
      <c r="L195" s="22"/>
    </row>
    <row r="196" spans="1:12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2"/>
      <c r="L196" s="22"/>
    </row>
    <row r="197" spans="1:12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2"/>
      <c r="L197" s="22"/>
    </row>
    <row r="198" spans="1:1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2"/>
      <c r="L198" s="22"/>
    </row>
    <row r="199" spans="1:1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2"/>
      <c r="L199" s="22"/>
    </row>
    <row r="200" spans="1:1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2"/>
      <c r="L200" s="22"/>
    </row>
    <row r="201" spans="1:1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2"/>
      <c r="L201" s="22"/>
    </row>
    <row r="202" spans="1:1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2"/>
      <c r="L202" s="22"/>
    </row>
    <row r="203" spans="1:1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2"/>
      <c r="L203" s="22"/>
    </row>
    <row r="204" spans="1:1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2"/>
      <c r="L204" s="22"/>
    </row>
    <row r="205" spans="1:1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2"/>
      <c r="L205" s="22"/>
    </row>
    <row r="206" spans="1:1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2"/>
      <c r="L206" s="22"/>
    </row>
    <row r="207" spans="1:1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2"/>
      <c r="L207" s="22"/>
    </row>
    <row r="208" spans="1:12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2"/>
      <c r="L208" s="22"/>
    </row>
    <row r="209" spans="1:12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2"/>
      <c r="L209" s="22"/>
    </row>
    <row r="210" spans="1:12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2"/>
      <c r="L210" s="22"/>
    </row>
    <row r="211" spans="1:12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2"/>
      <c r="L211" s="22"/>
    </row>
    <row r="212" spans="1: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2"/>
      <c r="L212" s="22"/>
    </row>
    <row r="213" spans="1:12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2"/>
      <c r="L213" s="22"/>
    </row>
    <row r="214" spans="1:12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2"/>
      <c r="L214" s="22"/>
    </row>
    <row r="215" spans="1:12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2"/>
      <c r="L215" s="22"/>
    </row>
    <row r="216" spans="1:12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2"/>
      <c r="L216" s="22"/>
    </row>
    <row r="217" spans="1:12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2"/>
      <c r="L217" s="22"/>
    </row>
    <row r="218" spans="1:12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2"/>
      <c r="L218" s="22"/>
    </row>
    <row r="219" spans="1:12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2"/>
      <c r="L219" s="22"/>
    </row>
    <row r="220" spans="1:12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2"/>
      <c r="L220" s="22"/>
    </row>
    <row r="221" spans="1:12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2"/>
      <c r="L221" s="22"/>
    </row>
    <row r="222" spans="1:1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2"/>
      <c r="L222" s="22"/>
    </row>
    <row r="223" spans="1:12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2"/>
      <c r="L223" s="22"/>
    </row>
    <row r="224" spans="1:12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2"/>
      <c r="L224" s="22"/>
    </row>
    <row r="225" spans="1:1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2"/>
      <c r="L225" s="22"/>
    </row>
    <row r="226" spans="1:1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2"/>
      <c r="L226" s="22"/>
    </row>
    <row r="227" spans="1:1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2"/>
      <c r="L227" s="22"/>
    </row>
    <row r="228" spans="1:1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2"/>
      <c r="L228" s="22"/>
    </row>
    <row r="229" spans="1:1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2"/>
      <c r="L229" s="22"/>
    </row>
    <row r="230" spans="1:12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2"/>
      <c r="L230" s="22"/>
    </row>
    <row r="231" spans="1:12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2"/>
      <c r="L231" s="22"/>
    </row>
    <row r="232" spans="1:1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2"/>
      <c r="L232" s="22"/>
    </row>
    <row r="233" spans="1:12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2"/>
      <c r="L233" s="22"/>
    </row>
    <row r="234" spans="1:12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2"/>
      <c r="L234" s="22"/>
    </row>
    <row r="235" spans="1:12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2"/>
      <c r="L235" s="22"/>
    </row>
    <row r="236" spans="1:12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2"/>
      <c r="L236" s="22"/>
    </row>
    <row r="237" spans="1:12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2"/>
      <c r="L237" s="22"/>
    </row>
    <row r="238" spans="1:12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2"/>
      <c r="L238" s="22"/>
    </row>
    <row r="239" spans="1:12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2"/>
      <c r="L239" s="22"/>
    </row>
    <row r="240" spans="1:12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2"/>
      <c r="L240" s="22"/>
    </row>
    <row r="241" spans="1:12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2"/>
      <c r="L241" s="22"/>
    </row>
    <row r="242" spans="1:1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2"/>
      <c r="L242" s="22"/>
    </row>
    <row r="243" spans="1:12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2"/>
      <c r="L243" s="22"/>
    </row>
    <row r="244" spans="1:12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2"/>
      <c r="L244" s="22"/>
    </row>
    <row r="245" spans="1:12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2"/>
      <c r="L245" s="22"/>
    </row>
    <row r="246" spans="1:12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2"/>
      <c r="L246" s="22"/>
    </row>
    <row r="247" spans="1:12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2"/>
      <c r="L247" s="22"/>
    </row>
    <row r="248" spans="1:12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2"/>
      <c r="L248" s="22"/>
    </row>
    <row r="249" spans="1:12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2"/>
      <c r="L249" s="22"/>
    </row>
    <row r="250" spans="1:12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2"/>
      <c r="L250" s="22"/>
    </row>
    <row r="251" spans="1:12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2"/>
      <c r="L251" s="22"/>
    </row>
    <row r="252" spans="1:1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2"/>
      <c r="L252" s="22"/>
    </row>
    <row r="253" spans="1:12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2"/>
      <c r="L253" s="22"/>
    </row>
    <row r="254" spans="1:12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2"/>
      <c r="L254" s="22"/>
    </row>
    <row r="255" spans="1:12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2"/>
      <c r="L255" s="22"/>
    </row>
    <row r="256" spans="1:12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2"/>
      <c r="L256" s="22"/>
    </row>
    <row r="257" spans="1:12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2"/>
      <c r="L257" s="22"/>
    </row>
    <row r="258" spans="1:12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2"/>
      <c r="L258" s="22"/>
    </row>
    <row r="259" spans="1:12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2"/>
      <c r="L259" s="22"/>
    </row>
    <row r="260" spans="1:12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2"/>
      <c r="L260" s="22"/>
    </row>
    <row r="261" spans="1:12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2"/>
      <c r="L261" s="22"/>
    </row>
    <row r="262" spans="1:1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2"/>
      <c r="L262" s="22"/>
    </row>
    <row r="263" spans="1:12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2"/>
      <c r="L263" s="22"/>
    </row>
    <row r="264" spans="1:12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2"/>
      <c r="L264" s="22"/>
    </row>
    <row r="265" spans="1:12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2"/>
      <c r="L265" s="22"/>
    </row>
    <row r="266" spans="1:12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2"/>
      <c r="L266" s="22"/>
    </row>
    <row r="267" spans="1:12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2"/>
      <c r="L267" s="22"/>
    </row>
    <row r="268" spans="1:12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2"/>
      <c r="L268" s="22"/>
    </row>
    <row r="269" spans="1:12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2"/>
      <c r="L269" s="22"/>
    </row>
    <row r="270" spans="1:12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2"/>
      <c r="L270" s="22"/>
    </row>
    <row r="271" spans="1:12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2"/>
      <c r="L271" s="22"/>
    </row>
    <row r="272" spans="1:1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2"/>
      <c r="L272" s="22"/>
    </row>
    <row r="273" spans="1:12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2"/>
      <c r="L273" s="22"/>
    </row>
    <row r="274" spans="1:12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2"/>
      <c r="L274" s="22"/>
    </row>
    <row r="275" spans="1:12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2"/>
      <c r="L275" s="22"/>
    </row>
    <row r="276" spans="1:12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2"/>
      <c r="L276" s="22"/>
    </row>
    <row r="277" spans="1:12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2"/>
      <c r="L277" s="22"/>
    </row>
    <row r="278" spans="1:12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2"/>
      <c r="L278" s="22"/>
    </row>
    <row r="279" spans="1:12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2"/>
      <c r="L279" s="22"/>
    </row>
    <row r="280" spans="1:12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2"/>
      <c r="L280" s="22"/>
    </row>
    <row r="281" spans="1:12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2"/>
      <c r="L281" s="22"/>
    </row>
    <row r="282" spans="1:1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2"/>
      <c r="L282" s="22"/>
    </row>
    <row r="283" spans="1:12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2"/>
      <c r="L283" s="22"/>
    </row>
    <row r="284" spans="1:12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2"/>
      <c r="L284" s="22"/>
    </row>
    <row r="285" spans="1:12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2"/>
      <c r="L285" s="22"/>
    </row>
    <row r="286" spans="1:12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2"/>
      <c r="L286" s="22"/>
    </row>
    <row r="287" spans="1:12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2"/>
      <c r="L287" s="22"/>
    </row>
    <row r="288" spans="1:12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2"/>
      <c r="L288" s="22"/>
    </row>
    <row r="289" spans="1:12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2"/>
      <c r="L289" s="22"/>
    </row>
    <row r="290" spans="1:12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2"/>
      <c r="L290" s="22"/>
    </row>
    <row r="291" spans="1:12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2"/>
      <c r="L291" s="22"/>
    </row>
    <row r="292" spans="1:1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2"/>
      <c r="L292" s="22"/>
    </row>
    <row r="293" spans="1:12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2"/>
      <c r="L293" s="22"/>
    </row>
    <row r="294" spans="1:12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2"/>
      <c r="L294" s="22"/>
    </row>
    <row r="295" spans="1:12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2"/>
      <c r="L295" s="22"/>
    </row>
    <row r="296" spans="1:12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2"/>
      <c r="L296" s="22"/>
    </row>
    <row r="297" spans="1:12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2"/>
      <c r="L297" s="22"/>
    </row>
    <row r="298" spans="1:12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2"/>
      <c r="L298" s="22"/>
    </row>
    <row r="299" spans="1:12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2"/>
      <c r="L299" s="22"/>
    </row>
    <row r="300" spans="1:12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2"/>
      <c r="L300" s="22"/>
    </row>
    <row r="301" spans="1:12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2"/>
      <c r="L301" s="22"/>
    </row>
    <row r="302" spans="1:1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2"/>
      <c r="L302" s="22"/>
    </row>
    <row r="303" spans="1:12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2"/>
      <c r="L303" s="22"/>
    </row>
    <row r="304" spans="1:12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2"/>
      <c r="L304" s="22"/>
    </row>
    <row r="305" spans="1:12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2"/>
      <c r="L305" s="22"/>
    </row>
    <row r="306" spans="1:12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2"/>
      <c r="L306" s="22"/>
    </row>
    <row r="307" spans="1:12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2"/>
      <c r="L307" s="22"/>
    </row>
    <row r="308" spans="1:12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2"/>
      <c r="L308" s="22"/>
    </row>
    <row r="309" spans="1:12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2"/>
      <c r="L309" s="22"/>
    </row>
    <row r="310" spans="1:12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2"/>
      <c r="L310" s="22"/>
    </row>
    <row r="311" spans="1:12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2"/>
      <c r="L311" s="22"/>
    </row>
    <row r="312" spans="1: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2"/>
      <c r="L312" s="22"/>
    </row>
    <row r="313" spans="1:12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2"/>
      <c r="L313" s="22"/>
    </row>
    <row r="314" spans="1:12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2"/>
      <c r="L314" s="22"/>
    </row>
    <row r="315" spans="1:12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2"/>
      <c r="L315" s="22"/>
    </row>
    <row r="316" spans="1:12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2"/>
      <c r="L316" s="22"/>
    </row>
    <row r="317" spans="1:12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2"/>
      <c r="L317" s="22"/>
    </row>
    <row r="318" spans="1:12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2"/>
      <c r="L318" s="22"/>
    </row>
    <row r="319" spans="1:12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2"/>
      <c r="L319" s="22"/>
    </row>
    <row r="320" spans="1:12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2"/>
      <c r="L320" s="22"/>
    </row>
    <row r="321" spans="1:12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2"/>
      <c r="L321" s="22"/>
    </row>
    <row r="322" spans="1:1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2"/>
      <c r="L322" s="22"/>
    </row>
    <row r="323" spans="1:12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2"/>
      <c r="L323" s="22"/>
    </row>
    <row r="324" spans="1:12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2"/>
      <c r="L324" s="22"/>
    </row>
    <row r="325" spans="1:12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2"/>
      <c r="L325" s="22"/>
    </row>
    <row r="326" spans="1:12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2"/>
      <c r="L326" s="22"/>
    </row>
    <row r="327" spans="1:12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2"/>
      <c r="L327" s="22"/>
    </row>
    <row r="328" spans="1:12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2"/>
      <c r="L328" s="22"/>
    </row>
    <row r="329" spans="1:12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2"/>
      <c r="L329" s="22"/>
    </row>
    <row r="330" spans="1:12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2"/>
      <c r="L330" s="22"/>
    </row>
    <row r="331" spans="1:12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2"/>
      <c r="L331" s="22"/>
    </row>
    <row r="332" spans="1:1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2"/>
      <c r="L332" s="22"/>
    </row>
    <row r="333" spans="1:12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2"/>
      <c r="L333" s="22"/>
    </row>
    <row r="334" spans="1:12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2"/>
      <c r="L334" s="22"/>
    </row>
    <row r="335" spans="1:12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2"/>
      <c r="L335" s="22"/>
    </row>
    <row r="336" spans="1:12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2"/>
      <c r="L336" s="22"/>
    </row>
    <row r="337" spans="1:12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2"/>
      <c r="L337" s="22"/>
    </row>
    <row r="338" spans="1:12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2"/>
      <c r="L338" s="22"/>
    </row>
    <row r="339" spans="1:12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2"/>
      <c r="L339" s="22"/>
    </row>
    <row r="340" spans="1:12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2"/>
      <c r="L340" s="22"/>
    </row>
    <row r="341" spans="1:12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2"/>
      <c r="L341" s="22"/>
    </row>
    <row r="342" spans="1:1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2"/>
      <c r="L342" s="22"/>
    </row>
    <row r="343" spans="1:12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2"/>
      <c r="L343" s="22"/>
    </row>
    <row r="344" spans="1:12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2"/>
      <c r="L344" s="22"/>
    </row>
    <row r="345" spans="1:12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2"/>
      <c r="L345" s="22"/>
    </row>
    <row r="346" spans="1:12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2"/>
      <c r="L346" s="22"/>
    </row>
    <row r="347" spans="1:12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2"/>
      <c r="L347" s="22"/>
    </row>
    <row r="348" spans="1:12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2"/>
      <c r="L348" s="22"/>
    </row>
    <row r="349" spans="1:12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2"/>
      <c r="L349" s="22"/>
    </row>
    <row r="350" spans="1:12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2"/>
      <c r="L350" s="22"/>
    </row>
    <row r="351" spans="1:12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2"/>
      <c r="L351" s="22"/>
    </row>
    <row r="352" spans="1:1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2"/>
      <c r="L352" s="22"/>
    </row>
    <row r="353" spans="1:12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2"/>
      <c r="L353" s="22"/>
    </row>
    <row r="354" spans="1:12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2"/>
      <c r="L354" s="22"/>
    </row>
    <row r="355" spans="1:12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2"/>
      <c r="L355" s="22"/>
    </row>
    <row r="356" spans="1:12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2"/>
      <c r="L356" s="22"/>
    </row>
    <row r="357" spans="1:12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2"/>
      <c r="L357" s="22"/>
    </row>
    <row r="358" spans="1:12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2"/>
      <c r="L358" s="22"/>
    </row>
    <row r="359" spans="1:12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2"/>
      <c r="L359" s="22"/>
    </row>
    <row r="360" spans="1:12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2"/>
      <c r="L360" s="22"/>
    </row>
    <row r="361" spans="1:12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2"/>
      <c r="L361" s="22"/>
    </row>
    <row r="362" spans="1:1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2"/>
      <c r="L362" s="22"/>
    </row>
    <row r="363" spans="1:12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2"/>
      <c r="L363" s="22"/>
    </row>
    <row r="364" spans="1:12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2"/>
      <c r="L364" s="22"/>
    </row>
    <row r="365" spans="1:12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2"/>
      <c r="L365" s="22"/>
    </row>
    <row r="366" spans="1:12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2"/>
      <c r="L366" s="22"/>
    </row>
    <row r="367" spans="1:12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2"/>
      <c r="L367" s="22"/>
    </row>
    <row r="368" spans="1:12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2"/>
      <c r="L368" s="22"/>
    </row>
    <row r="369" spans="1:12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2"/>
      <c r="L369" s="22"/>
    </row>
    <row r="370" spans="1:12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2"/>
      <c r="L370" s="22"/>
    </row>
    <row r="371" spans="1:12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2"/>
      <c r="L371" s="22"/>
    </row>
    <row r="372" spans="1:1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2"/>
      <c r="L372" s="22"/>
    </row>
    <row r="373" spans="1:12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2"/>
      <c r="L373" s="22"/>
    </row>
    <row r="374" spans="1:12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2"/>
      <c r="L374" s="22"/>
    </row>
    <row r="375" spans="1:12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2"/>
      <c r="L375" s="22"/>
    </row>
    <row r="376" spans="1:12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2"/>
      <c r="L376" s="22"/>
    </row>
    <row r="377" spans="1:12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2"/>
      <c r="L377" s="22"/>
    </row>
    <row r="378" spans="1:12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2"/>
      <c r="L378" s="22"/>
    </row>
    <row r="379" spans="1:12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2"/>
      <c r="L379" s="22"/>
    </row>
    <row r="380" spans="1:12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2"/>
      <c r="L380" s="22"/>
    </row>
    <row r="381" spans="1:12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2"/>
      <c r="L381" s="22"/>
    </row>
    <row r="382" spans="1:1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2"/>
      <c r="L382" s="22"/>
    </row>
    <row r="383" spans="1:12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2"/>
      <c r="L383" s="22"/>
    </row>
    <row r="384" spans="1:12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2"/>
      <c r="L384" s="22"/>
    </row>
    <row r="385" spans="1:12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2"/>
      <c r="L385" s="22"/>
    </row>
    <row r="386" spans="1:12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2"/>
      <c r="L386" s="22"/>
    </row>
    <row r="387" spans="1:12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2"/>
      <c r="L387" s="22"/>
    </row>
    <row r="388" spans="1:12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2"/>
      <c r="L388" s="22"/>
    </row>
    <row r="389" spans="1:12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2"/>
      <c r="L389" s="22"/>
    </row>
    <row r="390" spans="1:12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2"/>
      <c r="L390" s="22"/>
    </row>
    <row r="391" spans="1:12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2"/>
      <c r="L391" s="22"/>
    </row>
    <row r="392" spans="1:1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2"/>
      <c r="L392" s="22"/>
    </row>
    <row r="393" spans="1:12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2"/>
      <c r="L393" s="22"/>
    </row>
    <row r="394" spans="1:12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2"/>
      <c r="L394" s="22"/>
    </row>
    <row r="395" spans="1:12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2"/>
      <c r="L395" s="22"/>
    </row>
    <row r="396" spans="1:12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2"/>
      <c r="L396" s="22"/>
    </row>
    <row r="397" spans="1:12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2"/>
      <c r="L397" s="22"/>
    </row>
    <row r="398" spans="1:12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2"/>
      <c r="L398" s="22"/>
    </row>
    <row r="399" spans="1:12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2"/>
      <c r="L399" s="22"/>
    </row>
    <row r="400" spans="1:12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2"/>
      <c r="L400" s="22"/>
    </row>
    <row r="401" spans="1:12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2"/>
      <c r="L401" s="22"/>
    </row>
    <row r="402" spans="1:1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2"/>
      <c r="L402" s="22"/>
    </row>
    <row r="403" spans="1:12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2"/>
      <c r="L403" s="22"/>
    </row>
    <row r="404" spans="1:12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2"/>
      <c r="L404" s="22"/>
    </row>
    <row r="405" spans="1:12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2"/>
      <c r="L405" s="22"/>
    </row>
    <row r="406" spans="1:12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2"/>
      <c r="L406" s="22"/>
    </row>
    <row r="407" spans="1:12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2"/>
      <c r="L407" s="22"/>
    </row>
    <row r="408" spans="1:12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2"/>
      <c r="L408" s="22"/>
    </row>
    <row r="409" spans="1:12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2"/>
      <c r="L409" s="22"/>
    </row>
    <row r="410" spans="1:12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2"/>
      <c r="L410" s="22"/>
    </row>
    <row r="411" spans="1:12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2"/>
      <c r="L411" s="22"/>
    </row>
    <row r="412" spans="1: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2"/>
      <c r="L412" s="22"/>
    </row>
    <row r="413" spans="1:12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2"/>
      <c r="L413" s="22"/>
    </row>
    <row r="414" spans="1:12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2"/>
      <c r="L414" s="22"/>
    </row>
    <row r="415" spans="1:12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2"/>
      <c r="L415" s="22"/>
    </row>
    <row r="416" spans="1:12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2"/>
      <c r="L416" s="22"/>
    </row>
    <row r="417" spans="1:12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2"/>
      <c r="L417" s="22"/>
    </row>
    <row r="418" spans="1:12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2"/>
      <c r="L418" s="22"/>
    </row>
    <row r="419" spans="1:12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2"/>
      <c r="L419" s="22"/>
    </row>
    <row r="420" spans="1:12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2"/>
      <c r="L420" s="22"/>
    </row>
    <row r="421" spans="1:12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2"/>
      <c r="L421" s="22"/>
    </row>
    <row r="422" spans="1:1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2"/>
      <c r="L422" s="22"/>
    </row>
    <row r="423" spans="1:12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2"/>
      <c r="L423" s="22"/>
    </row>
    <row r="424" spans="1:12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2"/>
      <c r="L424" s="22"/>
    </row>
    <row r="425" spans="1:12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2"/>
      <c r="L425" s="22"/>
    </row>
    <row r="426" spans="1:12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2"/>
      <c r="L426" s="22"/>
    </row>
    <row r="427" spans="1:12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2"/>
      <c r="L427" s="22"/>
    </row>
    <row r="428" spans="1:12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2"/>
      <c r="L428" s="22"/>
    </row>
    <row r="429" spans="1:12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2"/>
      <c r="L429" s="22"/>
    </row>
    <row r="430" spans="1:12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2"/>
      <c r="L430" s="22"/>
    </row>
    <row r="431" spans="1:12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2"/>
      <c r="L431" s="22"/>
    </row>
    <row r="432" spans="1:1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2"/>
      <c r="L432" s="22"/>
    </row>
    <row r="433" spans="1:12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2"/>
      <c r="L433" s="22"/>
    </row>
    <row r="434" spans="1:12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2"/>
      <c r="L434" s="22"/>
    </row>
    <row r="435" spans="1:12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2"/>
      <c r="L435" s="22"/>
    </row>
    <row r="436" spans="1:12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2"/>
      <c r="L436" s="22"/>
    </row>
    <row r="437" spans="1:12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2"/>
      <c r="L437" s="22"/>
    </row>
    <row r="438" spans="1:12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2"/>
      <c r="L438" s="22"/>
    </row>
    <row r="439" spans="1:12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2"/>
      <c r="L439" s="22"/>
    </row>
    <row r="440" spans="1:12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2"/>
      <c r="L440" s="22"/>
    </row>
    <row r="441" spans="1:12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2"/>
      <c r="L441" s="22"/>
    </row>
    <row r="442" spans="1:1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2"/>
      <c r="L442" s="22"/>
    </row>
    <row r="443" spans="1:12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2"/>
      <c r="L443" s="22"/>
    </row>
    <row r="444" spans="1:12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2"/>
      <c r="L444" s="22"/>
    </row>
    <row r="445" spans="1:12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2"/>
      <c r="L445" s="22"/>
    </row>
    <row r="446" spans="1:12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2"/>
      <c r="L446" s="22"/>
    </row>
    <row r="447" spans="1:12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2"/>
      <c r="L447" s="22"/>
    </row>
    <row r="448" spans="1:12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2"/>
      <c r="L448" s="22"/>
    </row>
    <row r="449" spans="1:12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2"/>
      <c r="L449" s="22"/>
    </row>
    <row r="450" spans="1:12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2"/>
      <c r="L450" s="22"/>
    </row>
    <row r="451" spans="1:12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2"/>
      <c r="L451" s="22"/>
    </row>
    <row r="452" spans="1:1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2"/>
      <c r="L452" s="22"/>
    </row>
    <row r="453" spans="1:12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2"/>
      <c r="L453" s="22"/>
    </row>
    <row r="454" spans="1:12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2"/>
      <c r="L454" s="22"/>
    </row>
    <row r="455" spans="1:12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2"/>
      <c r="L455" s="22"/>
    </row>
    <row r="456" spans="1:12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2"/>
      <c r="L456" s="22"/>
    </row>
    <row r="457" spans="1:12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2"/>
      <c r="L457" s="22"/>
    </row>
    <row r="458" spans="1:12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2"/>
      <c r="L458" s="22"/>
    </row>
    <row r="459" spans="1:12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2"/>
      <c r="L459" s="22"/>
    </row>
    <row r="460" spans="1:12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2"/>
      <c r="L460" s="22"/>
    </row>
    <row r="461" spans="1:12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2"/>
      <c r="L461" s="22"/>
    </row>
    <row r="462" spans="1:1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2"/>
      <c r="L462" s="22"/>
    </row>
    <row r="463" spans="1:12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2"/>
      <c r="L463" s="22"/>
    </row>
    <row r="464" spans="1:12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2"/>
      <c r="L464" s="22"/>
    </row>
    <row r="465" spans="1:12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2"/>
      <c r="L465" s="22"/>
    </row>
    <row r="466" spans="1:12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2"/>
      <c r="L466" s="22"/>
    </row>
    <row r="467" spans="1:12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2"/>
      <c r="L467" s="22"/>
    </row>
    <row r="468" spans="1:12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2"/>
      <c r="L468" s="22"/>
    </row>
    <row r="469" spans="1:12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2"/>
      <c r="L469" s="22"/>
    </row>
    <row r="470" spans="1:12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2"/>
      <c r="L470" s="22"/>
    </row>
    <row r="471" spans="1:12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2"/>
      <c r="L471" s="22"/>
    </row>
    <row r="472" spans="1:1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2"/>
      <c r="L472" s="22"/>
    </row>
    <row r="473" spans="1:12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2"/>
      <c r="L473" s="22"/>
    </row>
    <row r="474" spans="1:12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2"/>
      <c r="L474" s="22"/>
    </row>
    <row r="475" spans="1:12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2"/>
      <c r="L475" s="22"/>
    </row>
    <row r="476" spans="1:12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2"/>
      <c r="L476" s="22"/>
    </row>
    <row r="477" spans="1:12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2"/>
      <c r="L477" s="22"/>
    </row>
    <row r="478" spans="1:12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2"/>
      <c r="L478" s="22"/>
    </row>
    <row r="479" spans="1:12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2"/>
      <c r="L479" s="22"/>
    </row>
    <row r="480" spans="1:12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2"/>
      <c r="L480" s="22"/>
    </row>
    <row r="481" spans="1:12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2"/>
      <c r="L481" s="22"/>
    </row>
    <row r="482" spans="1:1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2"/>
      <c r="L482" s="22"/>
    </row>
    <row r="483" spans="1:12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2"/>
      <c r="L483" s="22"/>
    </row>
    <row r="484" spans="1:12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2"/>
      <c r="L484" s="22"/>
    </row>
    <row r="485" spans="1:12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2"/>
      <c r="L485" s="22"/>
    </row>
    <row r="486" spans="1:12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2"/>
      <c r="L486" s="22"/>
    </row>
    <row r="487" spans="1:12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2"/>
      <c r="L487" s="22"/>
    </row>
    <row r="488" spans="1:12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2"/>
      <c r="L488" s="22"/>
    </row>
    <row r="489" spans="1:12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2"/>
      <c r="L489" s="22"/>
    </row>
    <row r="490" spans="1:12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2"/>
      <c r="L490" s="22"/>
    </row>
    <row r="491" spans="1:12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2"/>
      <c r="L491" s="22"/>
    </row>
    <row r="492" spans="1:1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2"/>
      <c r="L492" s="22"/>
    </row>
    <row r="493" spans="1:12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2"/>
      <c r="L493" s="22"/>
    </row>
    <row r="494" spans="1:12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2"/>
      <c r="L494" s="22"/>
    </row>
    <row r="495" spans="1:12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2"/>
      <c r="L495" s="22"/>
    </row>
    <row r="496" spans="1:12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2"/>
      <c r="L496" s="22"/>
    </row>
    <row r="497" spans="1:12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2"/>
      <c r="L497" s="22"/>
    </row>
    <row r="498" spans="1:12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2"/>
      <c r="L498" s="22"/>
    </row>
    <row r="499" spans="1:12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2"/>
      <c r="L499" s="22"/>
    </row>
    <row r="500" spans="1:12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2"/>
      <c r="L500" s="22"/>
    </row>
    <row r="501" spans="1:12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2"/>
      <c r="L501" s="22"/>
    </row>
    <row r="502" spans="1:1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2"/>
      <c r="L502" s="22"/>
    </row>
    <row r="503" spans="1:12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2"/>
      <c r="L503" s="22"/>
    </row>
    <row r="504" spans="1:12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2"/>
      <c r="L504" s="22"/>
    </row>
    <row r="505" spans="1:12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2"/>
      <c r="L505" s="22"/>
    </row>
    <row r="506" spans="1:12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2"/>
      <c r="L506" s="22"/>
    </row>
    <row r="507" spans="1:12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2"/>
      <c r="L507" s="22"/>
    </row>
    <row r="508" spans="1:12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2"/>
      <c r="L508" s="22"/>
    </row>
    <row r="509" spans="1:12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2"/>
      <c r="L509" s="22"/>
    </row>
    <row r="510" spans="1:12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2"/>
      <c r="L510" s="22"/>
    </row>
    <row r="511" spans="1:12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2"/>
      <c r="L511" s="22"/>
    </row>
    <row r="512" spans="1: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2"/>
      <c r="L512" s="22"/>
    </row>
    <row r="513" spans="1:12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2"/>
      <c r="L513" s="22"/>
    </row>
    <row r="514" spans="1:12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2"/>
      <c r="L514" s="22"/>
    </row>
    <row r="515" spans="1:12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2"/>
      <c r="L515" s="22"/>
    </row>
    <row r="516" spans="1:12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2"/>
      <c r="L516" s="22"/>
    </row>
    <row r="517" spans="1:12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2"/>
      <c r="L517" s="22"/>
    </row>
    <row r="518" spans="1:12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2"/>
      <c r="L518" s="22"/>
    </row>
    <row r="519" spans="1:12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2"/>
      <c r="L519" s="22"/>
    </row>
    <row r="520" spans="1:12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2"/>
      <c r="L520" s="22"/>
    </row>
    <row r="521" spans="1:12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2"/>
      <c r="L521" s="22"/>
    </row>
    <row r="522" spans="1:1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2"/>
      <c r="L522" s="22"/>
    </row>
    <row r="523" spans="1:12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2"/>
      <c r="L523" s="22"/>
    </row>
    <row r="524" spans="1:12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2"/>
      <c r="L524" s="22"/>
    </row>
    <row r="525" spans="1:12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2"/>
      <c r="L525" s="22"/>
    </row>
    <row r="526" spans="1:12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2"/>
      <c r="L526" s="22"/>
    </row>
    <row r="527" spans="1:12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2"/>
      <c r="L527" s="22"/>
    </row>
    <row r="528" spans="1:12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2"/>
      <c r="L528" s="22"/>
    </row>
    <row r="529" spans="1:12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2"/>
      <c r="L529" s="22"/>
    </row>
    <row r="530" spans="1:12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2"/>
      <c r="L530" s="22"/>
    </row>
    <row r="531" spans="1:12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2"/>
      <c r="L531" s="22"/>
    </row>
    <row r="532" spans="1:1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2"/>
      <c r="L532" s="22"/>
    </row>
    <row r="533" spans="1:12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2"/>
      <c r="L533" s="22"/>
    </row>
    <row r="534" spans="1:12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2"/>
      <c r="L534" s="22"/>
    </row>
    <row r="535" spans="1:12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2"/>
      <c r="L535" s="22"/>
    </row>
    <row r="536" spans="1:12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2"/>
      <c r="L536" s="22"/>
    </row>
    <row r="537" spans="1:12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2"/>
      <c r="L537" s="22"/>
    </row>
    <row r="538" spans="1:12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2"/>
      <c r="L538" s="22"/>
    </row>
    <row r="539" spans="1:12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2"/>
      <c r="L539" s="22"/>
    </row>
    <row r="540" spans="1:12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2"/>
      <c r="L540" s="22"/>
    </row>
    <row r="541" spans="1:12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2"/>
      <c r="L541" s="22"/>
    </row>
    <row r="542" spans="1:1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2"/>
      <c r="L542" s="22"/>
    </row>
    <row r="543" spans="1:12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2"/>
      <c r="L543" s="22"/>
    </row>
    <row r="544" spans="1:12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2"/>
      <c r="L544" s="22"/>
    </row>
    <row r="545" spans="1:12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2"/>
      <c r="L545" s="22"/>
    </row>
    <row r="546" spans="1:12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2"/>
      <c r="L546" s="22"/>
    </row>
    <row r="547" spans="1:12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2"/>
      <c r="L547" s="22"/>
    </row>
    <row r="548" spans="1:12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2"/>
      <c r="L548" s="22"/>
    </row>
    <row r="549" spans="1:12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2"/>
      <c r="L549" s="22"/>
    </row>
    <row r="550" spans="1:12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2"/>
      <c r="L550" s="22"/>
    </row>
    <row r="551" spans="1:12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2"/>
      <c r="L551" s="22"/>
    </row>
    <row r="552" spans="1:1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2"/>
      <c r="L552" s="22"/>
    </row>
    <row r="553" spans="1:12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2"/>
      <c r="L553" s="22"/>
    </row>
    <row r="554" spans="1:12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2"/>
      <c r="L554" s="22"/>
    </row>
    <row r="555" spans="1:12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2"/>
      <c r="L555" s="22"/>
    </row>
    <row r="556" spans="1:12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2"/>
      <c r="L556" s="22"/>
    </row>
    <row r="557" spans="1:12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2"/>
      <c r="L557" s="22"/>
    </row>
    <row r="558" spans="1:12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2"/>
      <c r="L558" s="22"/>
    </row>
    <row r="559" spans="1:12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2"/>
      <c r="L559" s="22"/>
    </row>
    <row r="560" spans="1:12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2"/>
      <c r="L560" s="22"/>
    </row>
    <row r="561" spans="1:12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2"/>
      <c r="L561" s="22"/>
    </row>
    <row r="562" spans="1:1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2"/>
      <c r="L562" s="22"/>
    </row>
    <row r="563" spans="1:12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2"/>
      <c r="L563" s="22"/>
    </row>
    <row r="564" spans="1:12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2"/>
      <c r="L564" s="22"/>
    </row>
    <row r="565" spans="1:12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2"/>
      <c r="L565" s="22"/>
    </row>
    <row r="566" spans="1:12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2"/>
      <c r="L566" s="22"/>
    </row>
    <row r="567" spans="1:12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2"/>
      <c r="L567" s="22"/>
    </row>
    <row r="568" spans="1:12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2"/>
      <c r="L568" s="22"/>
    </row>
    <row r="569" spans="1:12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2"/>
      <c r="L569" s="22"/>
    </row>
    <row r="570" spans="1:12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2"/>
      <c r="L570" s="22"/>
    </row>
    <row r="571" spans="1:12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2"/>
      <c r="L571" s="22"/>
    </row>
    <row r="572" spans="1:1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2"/>
      <c r="L572" s="22"/>
    </row>
    <row r="573" spans="1:12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2"/>
      <c r="L573" s="22"/>
    </row>
    <row r="574" spans="1:12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2"/>
      <c r="L574" s="22"/>
    </row>
    <row r="575" spans="1:12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2"/>
      <c r="L575" s="22"/>
    </row>
    <row r="576" spans="1:12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2"/>
      <c r="L576" s="22"/>
    </row>
    <row r="577" spans="1:12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2"/>
      <c r="L577" s="22"/>
    </row>
    <row r="578" spans="1:12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2"/>
      <c r="L578" s="22"/>
    </row>
    <row r="579" spans="1:12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2"/>
      <c r="L579" s="22"/>
    </row>
    <row r="580" spans="1:12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2"/>
      <c r="L580" s="22"/>
    </row>
    <row r="581" spans="1:12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2"/>
      <c r="L581" s="22"/>
    </row>
    <row r="582" spans="1:1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2"/>
      <c r="L582" s="22"/>
    </row>
    <row r="583" spans="1:12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2"/>
      <c r="L583" s="22"/>
    </row>
    <row r="584" spans="1:12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2"/>
      <c r="L584" s="22"/>
    </row>
    <row r="585" spans="1:12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2"/>
      <c r="L585" s="22"/>
    </row>
    <row r="586" spans="1:12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2"/>
      <c r="L586" s="22"/>
    </row>
    <row r="587" spans="1:12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2"/>
      <c r="L587" s="22"/>
    </row>
    <row r="588" spans="1:12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2"/>
      <c r="L588" s="22"/>
    </row>
    <row r="589" spans="1:12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2"/>
      <c r="L589" s="22"/>
    </row>
    <row r="590" spans="1:12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2"/>
      <c r="L590" s="22"/>
    </row>
    <row r="591" spans="1:12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2"/>
      <c r="L591" s="22"/>
    </row>
    <row r="592" spans="1:1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2"/>
      <c r="L592" s="22"/>
    </row>
    <row r="593" spans="1:12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2"/>
      <c r="L593" s="22"/>
    </row>
    <row r="594" spans="1:12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2"/>
      <c r="L594" s="22"/>
    </row>
    <row r="595" spans="1:12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2"/>
      <c r="L595" s="22"/>
    </row>
    <row r="596" spans="1:12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2"/>
      <c r="L596" s="22"/>
    </row>
    <row r="597" spans="1:12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2"/>
      <c r="L597" s="22"/>
    </row>
    <row r="598" spans="1:12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2"/>
      <c r="L598" s="22"/>
    </row>
    <row r="599" spans="1:12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2"/>
      <c r="L599" s="22"/>
    </row>
    <row r="600" spans="1:12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2"/>
      <c r="L600" s="22"/>
    </row>
    <row r="601" spans="1:12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2"/>
      <c r="L601" s="22"/>
    </row>
    <row r="602" spans="1:1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2"/>
      <c r="L602" s="22"/>
    </row>
    <row r="603" spans="1:12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2"/>
      <c r="L603" s="22"/>
    </row>
    <row r="604" spans="1:12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2"/>
      <c r="L604" s="22"/>
    </row>
    <row r="605" spans="1:12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2"/>
      <c r="L605" s="22"/>
    </row>
    <row r="606" spans="1:12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2"/>
      <c r="L606" s="22"/>
    </row>
    <row r="607" spans="1:12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2"/>
      <c r="L607" s="22"/>
    </row>
    <row r="608" spans="1:12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2"/>
      <c r="L608" s="22"/>
    </row>
    <row r="609" spans="1:12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2"/>
      <c r="L609" s="22"/>
    </row>
    <row r="610" spans="1:12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2"/>
      <c r="L610" s="22"/>
    </row>
    <row r="611" spans="1:12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2"/>
      <c r="L611" s="22"/>
    </row>
    <row r="612" spans="1: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2"/>
      <c r="L612" s="22"/>
    </row>
    <row r="613" spans="1:12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2"/>
      <c r="L613" s="22"/>
    </row>
    <row r="614" spans="1:12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2"/>
      <c r="L614" s="22"/>
    </row>
    <row r="615" spans="1:12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2"/>
      <c r="L615" s="22"/>
    </row>
    <row r="616" spans="1:12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2"/>
      <c r="L616" s="22"/>
    </row>
    <row r="617" spans="1:12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2"/>
      <c r="L617" s="22"/>
    </row>
    <row r="618" spans="1:12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2"/>
      <c r="L618" s="22"/>
    </row>
    <row r="619" spans="1:12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2"/>
      <c r="L619" s="22"/>
    </row>
    <row r="620" spans="1:12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2"/>
      <c r="L620" s="22"/>
    </row>
    <row r="621" spans="1:12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2"/>
      <c r="L621" s="22"/>
    </row>
    <row r="622" spans="1:1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2"/>
      <c r="L622" s="22"/>
    </row>
    <row r="623" spans="1:12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2"/>
      <c r="L623" s="22"/>
    </row>
    <row r="624" spans="1:12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2"/>
      <c r="L624" s="22"/>
    </row>
    <row r="625" spans="1:12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2"/>
      <c r="L625" s="22"/>
    </row>
    <row r="626" spans="1:12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2"/>
      <c r="L626" s="22"/>
    </row>
    <row r="627" spans="1:12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2"/>
      <c r="L627" s="22"/>
    </row>
    <row r="628" spans="1:12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2"/>
      <c r="L628" s="22"/>
    </row>
    <row r="629" spans="1:12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2"/>
      <c r="L629" s="22"/>
    </row>
    <row r="630" spans="1:12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2"/>
      <c r="L630" s="22"/>
    </row>
    <row r="631" spans="1:12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2"/>
      <c r="L631" s="22"/>
    </row>
    <row r="632" spans="1:1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2"/>
      <c r="L632" s="22"/>
    </row>
    <row r="633" spans="1:12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2"/>
      <c r="L633" s="22"/>
    </row>
    <row r="634" spans="1:12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2"/>
      <c r="L634" s="22"/>
    </row>
    <row r="635" spans="1:12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2"/>
      <c r="L635" s="22"/>
    </row>
    <row r="636" spans="1:12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2"/>
      <c r="L636" s="22"/>
    </row>
    <row r="637" spans="1:12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2"/>
      <c r="L637" s="22"/>
    </row>
    <row r="638" spans="1:12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2"/>
      <c r="L638" s="22"/>
    </row>
    <row r="639" spans="1:12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2"/>
      <c r="L639" s="22"/>
    </row>
    <row r="640" spans="1:12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2"/>
      <c r="L640" s="22"/>
    </row>
    <row r="641" spans="1:12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2"/>
      <c r="L641" s="22"/>
    </row>
    <row r="642" spans="1:1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2"/>
      <c r="L642" s="22"/>
    </row>
    <row r="643" spans="1:12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2"/>
      <c r="L643" s="22"/>
    </row>
    <row r="644" spans="1:12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2"/>
      <c r="L644" s="22"/>
    </row>
    <row r="645" spans="1:12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2"/>
      <c r="L645" s="22"/>
    </row>
    <row r="646" spans="1:12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2"/>
      <c r="L646" s="22"/>
    </row>
    <row r="647" spans="1:12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2"/>
      <c r="L647" s="22"/>
    </row>
    <row r="648" spans="1:12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2"/>
      <c r="L648" s="22"/>
    </row>
    <row r="649" spans="1:12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2"/>
      <c r="L649" s="22"/>
    </row>
    <row r="650" spans="1:12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2"/>
      <c r="L650" s="22"/>
    </row>
    <row r="651" spans="1:12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2"/>
      <c r="L651" s="22"/>
    </row>
    <row r="652" spans="1:1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2"/>
      <c r="L652" s="22"/>
    </row>
    <row r="653" spans="1:12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2"/>
      <c r="L653" s="22"/>
    </row>
    <row r="654" spans="1:12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2"/>
      <c r="L654" s="22"/>
    </row>
    <row r="655" spans="1:12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2"/>
      <c r="L655" s="22"/>
    </row>
    <row r="656" spans="1:12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2"/>
      <c r="L656" s="22"/>
    </row>
    <row r="657" spans="1:12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2"/>
      <c r="L657" s="22"/>
    </row>
    <row r="658" spans="1:12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2"/>
      <c r="L658" s="22"/>
    </row>
    <row r="659" spans="1:12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2"/>
      <c r="L659" s="22"/>
    </row>
    <row r="660" spans="1:12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2"/>
      <c r="L660" s="22"/>
    </row>
    <row r="661" spans="1:12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2"/>
      <c r="L661" s="22"/>
    </row>
    <row r="662" spans="1:1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2"/>
      <c r="L662" s="22"/>
    </row>
    <row r="663" spans="1:12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2"/>
      <c r="L663" s="22"/>
    </row>
    <row r="664" spans="1:12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2"/>
      <c r="L664" s="22"/>
    </row>
    <row r="665" spans="1:12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2"/>
      <c r="L665" s="22"/>
    </row>
    <row r="666" spans="1:12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2"/>
      <c r="L666" s="22"/>
    </row>
    <row r="667" spans="1:12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2"/>
      <c r="L667" s="22"/>
    </row>
    <row r="668" spans="1:12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2"/>
      <c r="L668" s="22"/>
    </row>
    <row r="669" spans="1:12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2"/>
      <c r="L669" s="22"/>
    </row>
    <row r="670" spans="1:12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2"/>
      <c r="L670" s="22"/>
    </row>
    <row r="671" spans="1:12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2"/>
      <c r="L671" s="22"/>
    </row>
    <row r="672" spans="1:1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2"/>
      <c r="L672" s="22"/>
    </row>
    <row r="673" spans="1:12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2"/>
      <c r="L673" s="22"/>
    </row>
    <row r="674" spans="1:12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2"/>
      <c r="L674" s="22"/>
    </row>
    <row r="675" spans="1:12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2"/>
      <c r="L675" s="22"/>
    </row>
    <row r="676" spans="1:12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2"/>
      <c r="L676" s="22"/>
    </row>
    <row r="677" spans="1:12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2"/>
      <c r="L677" s="22"/>
    </row>
    <row r="678" spans="1:12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2"/>
      <c r="L678" s="22"/>
    </row>
    <row r="679" spans="1:12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2"/>
      <c r="L679" s="22"/>
    </row>
    <row r="680" spans="1:12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2"/>
      <c r="L680" s="22"/>
    </row>
    <row r="681" spans="1:12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2"/>
      <c r="L681" s="22"/>
    </row>
    <row r="682" spans="1:1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2"/>
      <c r="L682" s="22"/>
    </row>
    <row r="683" spans="1:12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2"/>
      <c r="L683" s="22"/>
    </row>
    <row r="684" spans="1:12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2"/>
      <c r="L684" s="22"/>
    </row>
    <row r="685" spans="1:12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2"/>
      <c r="L685" s="22"/>
    </row>
    <row r="686" spans="1:12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2"/>
      <c r="L686" s="22"/>
    </row>
    <row r="687" spans="1:12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2"/>
      <c r="L687" s="22"/>
    </row>
    <row r="688" spans="1:12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2"/>
      <c r="L688" s="22"/>
    </row>
    <row r="689" spans="1:12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2"/>
      <c r="L689" s="22"/>
    </row>
    <row r="690" spans="1:12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2"/>
      <c r="L690" s="22"/>
    </row>
    <row r="691" spans="1:12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2"/>
      <c r="L691" s="22"/>
    </row>
    <row r="692" spans="1:1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2"/>
      <c r="L692" s="22"/>
    </row>
    <row r="693" spans="1:12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2"/>
      <c r="L693" s="22"/>
    </row>
    <row r="694" spans="1:12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2"/>
      <c r="L694" s="22"/>
    </row>
    <row r="695" spans="1:12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2"/>
      <c r="L695" s="22"/>
    </row>
    <row r="696" spans="1:12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2"/>
      <c r="L696" s="22"/>
    </row>
    <row r="697" spans="1:12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2"/>
      <c r="L697" s="22"/>
    </row>
    <row r="698" spans="1:12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2"/>
      <c r="L698" s="22"/>
    </row>
    <row r="699" spans="1:12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2"/>
      <c r="L699" s="22"/>
    </row>
    <row r="700" spans="1:12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2"/>
      <c r="L700" s="22"/>
    </row>
    <row r="701" spans="1:12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2"/>
      <c r="L701" s="22"/>
    </row>
    <row r="702" spans="1:1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2"/>
      <c r="L702" s="22"/>
    </row>
    <row r="703" spans="1:12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2"/>
      <c r="L703" s="22"/>
    </row>
    <row r="704" spans="1:12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2"/>
      <c r="L704" s="22"/>
    </row>
    <row r="705" spans="1:12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2"/>
      <c r="L705" s="22"/>
    </row>
    <row r="706" spans="1:12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2"/>
      <c r="L706" s="22"/>
    </row>
    <row r="707" spans="1:12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2"/>
      <c r="L707" s="22"/>
    </row>
    <row r="708" spans="1:12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2"/>
      <c r="L708" s="22"/>
    </row>
    <row r="709" spans="1:12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2"/>
      <c r="L709" s="22"/>
    </row>
    <row r="710" spans="1:12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2"/>
      <c r="L710" s="22"/>
    </row>
    <row r="711" spans="1:12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2"/>
      <c r="L711" s="22"/>
    </row>
    <row r="712" spans="1: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2"/>
      <c r="L712" s="22"/>
    </row>
    <row r="713" spans="1:12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2"/>
      <c r="L713" s="22"/>
    </row>
    <row r="714" spans="1:12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2"/>
      <c r="L714" s="22"/>
    </row>
    <row r="715" spans="1:12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2"/>
      <c r="L715" s="22"/>
    </row>
    <row r="716" spans="1:12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2"/>
      <c r="L716" s="22"/>
    </row>
    <row r="717" spans="1:12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2"/>
      <c r="L717" s="22"/>
    </row>
    <row r="718" spans="1:12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2"/>
      <c r="L718" s="22"/>
    </row>
    <row r="719" spans="1:12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2"/>
      <c r="L719" s="22"/>
    </row>
    <row r="720" spans="1:12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2"/>
      <c r="L720" s="22"/>
    </row>
    <row r="721" spans="1:12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2"/>
      <c r="L721" s="22"/>
    </row>
    <row r="722" spans="1:1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2"/>
      <c r="L722" s="22"/>
    </row>
    <row r="723" spans="1:12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2"/>
      <c r="L723" s="22"/>
    </row>
    <row r="724" spans="1:12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2"/>
      <c r="L724" s="22"/>
    </row>
    <row r="725" spans="1:12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2"/>
      <c r="L725" s="22"/>
    </row>
    <row r="726" spans="1:12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2"/>
      <c r="L726" s="22"/>
    </row>
    <row r="727" spans="1:12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2"/>
      <c r="L727" s="22"/>
    </row>
    <row r="728" spans="1:12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2"/>
      <c r="L728" s="22"/>
    </row>
    <row r="729" spans="1:12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2"/>
      <c r="L729" s="22"/>
    </row>
    <row r="730" spans="1:12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2"/>
      <c r="L730" s="22"/>
    </row>
    <row r="731" spans="1:12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2"/>
      <c r="L731" s="22"/>
    </row>
    <row r="732" spans="1:1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2"/>
      <c r="L732" s="22"/>
    </row>
    <row r="733" spans="1:12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2"/>
      <c r="L733" s="22"/>
    </row>
    <row r="734" spans="1:12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2"/>
      <c r="L734" s="22"/>
    </row>
    <row r="735" spans="1:12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2"/>
      <c r="L735" s="22"/>
    </row>
    <row r="736" spans="1:12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2"/>
      <c r="L736" s="22"/>
    </row>
    <row r="737" spans="1:12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2"/>
      <c r="L737" s="22"/>
    </row>
    <row r="738" spans="1:12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2"/>
      <c r="L738" s="22"/>
    </row>
    <row r="739" spans="1:12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2"/>
      <c r="L739" s="22"/>
    </row>
    <row r="740" spans="1:12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2"/>
      <c r="L740" s="22"/>
    </row>
    <row r="741" spans="1:12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2"/>
      <c r="L741" s="22"/>
    </row>
    <row r="742" spans="1:1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2"/>
      <c r="L742" s="22"/>
    </row>
    <row r="743" spans="1:12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2"/>
      <c r="L743" s="22"/>
    </row>
    <row r="744" spans="1:12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2"/>
      <c r="L744" s="22"/>
    </row>
    <row r="745" spans="1:12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2"/>
      <c r="L745" s="22"/>
    </row>
    <row r="746" spans="1:12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2"/>
      <c r="L746" s="22"/>
    </row>
    <row r="747" spans="1:12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2"/>
      <c r="L747" s="22"/>
    </row>
    <row r="748" spans="1:12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2"/>
      <c r="L748" s="22"/>
    </row>
    <row r="749" spans="1:12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2"/>
      <c r="L749" s="22"/>
    </row>
    <row r="750" spans="1:12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2"/>
      <c r="L750" s="22"/>
    </row>
    <row r="751" spans="1:12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2"/>
      <c r="L751" s="22"/>
    </row>
    <row r="752" spans="1:1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2"/>
      <c r="L752" s="22"/>
    </row>
    <row r="753" spans="1:12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2"/>
      <c r="L753" s="22"/>
    </row>
    <row r="754" spans="1:12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2"/>
      <c r="L754" s="22"/>
    </row>
    <row r="755" spans="1:12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2"/>
      <c r="L755" s="22"/>
    </row>
    <row r="756" spans="1:12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2"/>
      <c r="L756" s="22"/>
    </row>
    <row r="757" spans="1:12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2"/>
      <c r="L757" s="22"/>
    </row>
    <row r="758" spans="1:12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2"/>
      <c r="L758" s="22"/>
    </row>
    <row r="759" spans="1:12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2"/>
      <c r="L759" s="22"/>
    </row>
    <row r="760" spans="1:12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2"/>
      <c r="L760" s="22"/>
    </row>
    <row r="761" spans="1:12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2"/>
      <c r="L761" s="22"/>
    </row>
    <row r="762" spans="1:1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2"/>
      <c r="L762" s="22"/>
    </row>
    <row r="763" spans="1:12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2"/>
      <c r="L763" s="22"/>
    </row>
    <row r="764" spans="1:12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2"/>
      <c r="L764" s="22"/>
    </row>
    <row r="765" spans="1:12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2"/>
      <c r="L765" s="22"/>
    </row>
    <row r="766" spans="1:12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2"/>
      <c r="L766" s="22"/>
    </row>
    <row r="767" spans="1:12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2"/>
      <c r="L767" s="22"/>
    </row>
    <row r="768" spans="1:12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2"/>
      <c r="L768" s="22"/>
    </row>
    <row r="769" spans="1:12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2"/>
      <c r="L769" s="22"/>
    </row>
    <row r="770" spans="1:12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2"/>
      <c r="L770" s="22"/>
    </row>
    <row r="771" spans="1:12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2"/>
      <c r="L771" s="22"/>
    </row>
    <row r="772" spans="1:1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2"/>
      <c r="L772" s="22"/>
    </row>
    <row r="773" spans="1:12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2"/>
      <c r="L773" s="22"/>
    </row>
    <row r="774" spans="1:12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2"/>
      <c r="L774" s="22"/>
    </row>
    <row r="775" spans="1:12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2"/>
      <c r="L775" s="22"/>
    </row>
    <row r="776" spans="1:12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2"/>
      <c r="L776" s="22"/>
    </row>
    <row r="777" spans="1:12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2"/>
      <c r="L777" s="22"/>
    </row>
    <row r="778" spans="1:12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2"/>
      <c r="L778" s="22"/>
    </row>
    <row r="779" spans="1:12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2"/>
      <c r="L779" s="22"/>
    </row>
    <row r="780" spans="1:12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2"/>
      <c r="L780" s="22"/>
    </row>
    <row r="781" spans="1:12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2"/>
      <c r="L781" s="22"/>
    </row>
    <row r="782" spans="1:1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2"/>
      <c r="L782" s="22"/>
    </row>
    <row r="783" spans="1:12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2"/>
      <c r="L783" s="22"/>
    </row>
    <row r="784" spans="1:12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2"/>
      <c r="L784" s="22"/>
    </row>
    <row r="785" spans="1:12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2"/>
      <c r="L785" s="22"/>
    </row>
    <row r="786" spans="1:12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2"/>
      <c r="L786" s="22"/>
    </row>
    <row r="787" spans="1:12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2"/>
      <c r="L787" s="22"/>
    </row>
    <row r="788" spans="1:12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2"/>
      <c r="L788" s="22"/>
    </row>
    <row r="789" spans="1:12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2"/>
      <c r="L789" s="22"/>
    </row>
    <row r="790" spans="1:12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2"/>
      <c r="L790" s="22"/>
    </row>
    <row r="791" spans="1:12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2"/>
      <c r="L791" s="22"/>
    </row>
    <row r="792" spans="1:1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2"/>
      <c r="L792" s="22"/>
    </row>
    <row r="793" spans="1:12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2"/>
      <c r="L793" s="22"/>
    </row>
    <row r="794" spans="1:12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2"/>
      <c r="L794" s="22"/>
    </row>
    <row r="795" spans="1:12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2"/>
      <c r="L795" s="22"/>
    </row>
    <row r="796" spans="1:12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2"/>
      <c r="L796" s="22"/>
    </row>
    <row r="797" spans="1:12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2"/>
      <c r="L797" s="22"/>
    </row>
    <row r="798" spans="1:12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2"/>
      <c r="L798" s="22"/>
    </row>
    <row r="799" spans="1:12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2"/>
      <c r="L799" s="22"/>
    </row>
    <row r="800" spans="1:12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2"/>
      <c r="L800" s="22"/>
    </row>
    <row r="801" spans="1:12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2"/>
      <c r="L801" s="22"/>
    </row>
    <row r="802" spans="1:1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2"/>
      <c r="L802" s="22"/>
    </row>
    <row r="803" spans="1:12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2"/>
      <c r="L803" s="22"/>
    </row>
    <row r="804" spans="1:12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2"/>
      <c r="L804" s="22"/>
    </row>
    <row r="805" spans="1:12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2"/>
      <c r="L805" s="22"/>
    </row>
    <row r="806" spans="1:12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2"/>
      <c r="L806" s="22"/>
    </row>
    <row r="807" spans="1:12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2"/>
      <c r="L807" s="22"/>
    </row>
    <row r="808" spans="1:12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2"/>
      <c r="L808" s="22"/>
    </row>
    <row r="809" spans="1:12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2"/>
      <c r="L809" s="22"/>
    </row>
    <row r="810" spans="1:12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2"/>
      <c r="L810" s="22"/>
    </row>
    <row r="811" spans="1:12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2"/>
      <c r="L811" s="22"/>
    </row>
    <row r="812" spans="1: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2"/>
      <c r="L812" s="22"/>
    </row>
    <row r="813" spans="1:12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2"/>
      <c r="L813" s="22"/>
    </row>
    <row r="814" spans="1:12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2"/>
      <c r="L814" s="22"/>
    </row>
    <row r="815" spans="1:12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2"/>
      <c r="L815" s="22"/>
    </row>
    <row r="816" spans="1:12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2"/>
      <c r="L816" s="22"/>
    </row>
    <row r="817" spans="1:12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2"/>
      <c r="L817" s="22"/>
    </row>
    <row r="818" spans="1:12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2"/>
      <c r="L818" s="22"/>
    </row>
    <row r="819" spans="1:12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2"/>
      <c r="L819" s="22"/>
    </row>
    <row r="820" spans="1:12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2"/>
      <c r="L820" s="22"/>
    </row>
    <row r="821" spans="1:12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2"/>
      <c r="L821" s="22"/>
    </row>
    <row r="822" spans="1:1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2"/>
      <c r="L822" s="22"/>
    </row>
    <row r="823" spans="1:12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2"/>
      <c r="L823" s="22"/>
    </row>
    <row r="824" spans="1:12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2"/>
      <c r="L824" s="22"/>
    </row>
    <row r="825" spans="1:12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2"/>
      <c r="L825" s="22"/>
    </row>
    <row r="826" spans="1:12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2"/>
      <c r="L826" s="22"/>
    </row>
    <row r="827" spans="1:12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2"/>
      <c r="L827" s="22"/>
    </row>
    <row r="828" spans="1:12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2"/>
      <c r="L828" s="22"/>
    </row>
    <row r="829" spans="1:12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2"/>
      <c r="L829" s="22"/>
    </row>
    <row r="830" spans="1:12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2"/>
      <c r="L830" s="22"/>
    </row>
    <row r="831" spans="1:12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2"/>
      <c r="L831" s="22"/>
    </row>
    <row r="832" spans="1:1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2"/>
      <c r="L832" s="22"/>
    </row>
    <row r="833" spans="1:12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2"/>
      <c r="L833" s="22"/>
    </row>
    <row r="834" spans="1:12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2"/>
      <c r="L834" s="22"/>
    </row>
    <row r="835" spans="1:12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2"/>
      <c r="L835" s="22"/>
    </row>
    <row r="836" spans="1:12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2"/>
      <c r="L836" s="22"/>
    </row>
    <row r="837" spans="1:12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2"/>
      <c r="L837" s="22"/>
    </row>
    <row r="838" spans="1:12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2"/>
      <c r="L838" s="22"/>
    </row>
    <row r="839" spans="1:12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2"/>
      <c r="L839" s="22"/>
    </row>
    <row r="840" spans="1:12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2"/>
      <c r="L840" s="22"/>
    </row>
    <row r="841" spans="1:12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2"/>
      <c r="L841" s="22"/>
    </row>
    <row r="842" spans="1:1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2"/>
      <c r="L842" s="22"/>
    </row>
    <row r="843" spans="1:12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2"/>
      <c r="L843" s="22"/>
    </row>
    <row r="844" spans="1:12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2"/>
      <c r="L844" s="22"/>
    </row>
    <row r="845" spans="1:12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2"/>
      <c r="L845" s="22"/>
    </row>
    <row r="846" spans="1:12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2"/>
      <c r="L846" s="22"/>
    </row>
    <row r="847" spans="1:12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2"/>
      <c r="L847" s="22"/>
    </row>
    <row r="848" spans="1:12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2"/>
      <c r="L848" s="22"/>
    </row>
    <row r="849" spans="1:12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2"/>
      <c r="L849" s="22"/>
    </row>
    <row r="850" spans="1:12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2"/>
      <c r="L850" s="22"/>
    </row>
    <row r="851" spans="1:12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2"/>
      <c r="L851" s="22"/>
    </row>
    <row r="852" spans="1:1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2"/>
      <c r="L852" s="22"/>
    </row>
    <row r="853" spans="1:12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2"/>
      <c r="L853" s="22"/>
    </row>
    <row r="854" spans="1:12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2"/>
      <c r="L854" s="22"/>
    </row>
    <row r="855" spans="1:12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2"/>
      <c r="L855" s="22"/>
    </row>
    <row r="856" spans="1:12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2"/>
      <c r="L856" s="22"/>
    </row>
    <row r="857" spans="1:12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2"/>
      <c r="L857" s="22"/>
    </row>
    <row r="858" spans="1:12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2"/>
      <c r="L858" s="22"/>
    </row>
    <row r="859" spans="1:12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2"/>
      <c r="L859" s="22"/>
    </row>
    <row r="860" spans="1:12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2"/>
      <c r="L860" s="22"/>
    </row>
    <row r="861" spans="1:12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2"/>
      <c r="L861" s="22"/>
    </row>
    <row r="862" spans="1:1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2"/>
      <c r="L862" s="22"/>
    </row>
    <row r="863" spans="1:12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2"/>
      <c r="L863" s="22"/>
    </row>
    <row r="864" spans="1:12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2"/>
      <c r="L864" s="22"/>
    </row>
    <row r="865" spans="1:12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2"/>
      <c r="L865" s="22"/>
    </row>
    <row r="866" spans="1:12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2"/>
      <c r="L866" s="22"/>
    </row>
    <row r="867" spans="1:12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2"/>
      <c r="L867" s="22"/>
    </row>
    <row r="868" spans="1:12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2"/>
      <c r="L868" s="22"/>
    </row>
    <row r="869" spans="1:12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2"/>
      <c r="L869" s="22"/>
    </row>
    <row r="870" spans="1:12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2"/>
      <c r="L870" s="22"/>
    </row>
    <row r="871" spans="1:12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2"/>
      <c r="L871" s="22"/>
    </row>
    <row r="872" spans="1:1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2"/>
      <c r="L872" s="22"/>
    </row>
    <row r="873" spans="1:12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2"/>
      <c r="L873" s="22"/>
    </row>
    <row r="874" spans="1:12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2"/>
      <c r="L874" s="22"/>
    </row>
    <row r="875" spans="1:12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2"/>
      <c r="L875" s="22"/>
    </row>
    <row r="876" spans="1:12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2"/>
      <c r="L876" s="22"/>
    </row>
    <row r="877" spans="1:12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2"/>
      <c r="L877" s="22"/>
    </row>
    <row r="878" spans="1:12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2"/>
      <c r="L878" s="22"/>
    </row>
    <row r="879" spans="1:12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2"/>
      <c r="L879" s="22"/>
    </row>
    <row r="880" spans="1:12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2"/>
      <c r="L880" s="22"/>
    </row>
    <row r="881" spans="1:12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2"/>
      <c r="L881" s="22"/>
    </row>
    <row r="882" spans="1:1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2"/>
      <c r="L882" s="22"/>
    </row>
    <row r="883" spans="1:12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2"/>
      <c r="L883" s="22"/>
    </row>
    <row r="884" spans="1:12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2"/>
      <c r="L884" s="22"/>
    </row>
    <row r="885" spans="1:12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2"/>
      <c r="L885" s="22"/>
    </row>
    <row r="886" spans="1:12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2"/>
      <c r="L886" s="22"/>
    </row>
    <row r="887" spans="1:12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2"/>
      <c r="L887" s="22"/>
    </row>
    <row r="888" spans="1:12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2"/>
      <c r="L888" s="22"/>
    </row>
    <row r="889" spans="1:12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2"/>
      <c r="L889" s="22"/>
    </row>
    <row r="890" spans="1:12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2"/>
      <c r="L890" s="22"/>
    </row>
    <row r="891" spans="1:12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2"/>
      <c r="L891" s="22"/>
    </row>
    <row r="892" spans="1:1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2"/>
      <c r="L892" s="22"/>
    </row>
    <row r="893" spans="1:12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2"/>
      <c r="L893" s="22"/>
    </row>
    <row r="894" spans="1:12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2"/>
      <c r="L894" s="22"/>
    </row>
    <row r="895" spans="1:12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2"/>
      <c r="L895" s="22"/>
    </row>
    <row r="896" spans="1:12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2"/>
      <c r="L896" s="22"/>
    </row>
    <row r="897" spans="1:12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2"/>
      <c r="L897" s="22"/>
    </row>
    <row r="898" spans="1:12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2"/>
      <c r="L898" s="22"/>
    </row>
    <row r="899" spans="1:12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2"/>
      <c r="L899" s="22"/>
    </row>
    <row r="900" spans="1:12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2"/>
      <c r="L900" s="22"/>
    </row>
    <row r="901" spans="1:12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2"/>
      <c r="L901" s="22"/>
    </row>
    <row r="902" spans="1:1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2"/>
      <c r="L902" s="22"/>
    </row>
    <row r="903" spans="1:12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2"/>
      <c r="L903" s="22"/>
    </row>
    <row r="904" spans="1:12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2"/>
      <c r="L904" s="22"/>
    </row>
    <row r="905" spans="1:12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2"/>
      <c r="L905" s="22"/>
    </row>
    <row r="906" spans="1:12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2"/>
      <c r="L906" s="22"/>
    </row>
    <row r="907" spans="1:12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2"/>
      <c r="L907" s="22"/>
    </row>
    <row r="908" spans="1:12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2"/>
      <c r="L908" s="22"/>
    </row>
    <row r="909" spans="1:12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2"/>
      <c r="L909" s="22"/>
    </row>
    <row r="910" spans="1:12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2"/>
      <c r="L910" s="22"/>
    </row>
    <row r="911" spans="1:12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2"/>
      <c r="L911" s="22"/>
    </row>
    <row r="912" spans="1: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2"/>
      <c r="L912" s="22"/>
    </row>
    <row r="913" spans="1:12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2"/>
      <c r="L913" s="22"/>
    </row>
    <row r="914" spans="1:12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2"/>
      <c r="L914" s="22"/>
    </row>
    <row r="915" spans="1:12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2"/>
      <c r="L915" s="22"/>
    </row>
    <row r="916" spans="1:12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2"/>
      <c r="L916" s="22"/>
    </row>
    <row r="917" spans="1:12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2"/>
      <c r="L917" s="22"/>
    </row>
    <row r="918" spans="1:12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2"/>
      <c r="L918" s="22"/>
    </row>
    <row r="919" spans="1:12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2"/>
      <c r="L919" s="22"/>
    </row>
    <row r="920" spans="1:12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2"/>
      <c r="L920" s="22"/>
    </row>
    <row r="921" spans="1:12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2"/>
      <c r="L921" s="22"/>
    </row>
    <row r="922" spans="1:1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2"/>
      <c r="L922" s="22"/>
    </row>
    <row r="923" spans="1:12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2"/>
      <c r="L923" s="22"/>
    </row>
    <row r="924" spans="1:12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2"/>
      <c r="L924" s="22"/>
    </row>
    <row r="925" spans="1:12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2"/>
      <c r="L925" s="22"/>
    </row>
    <row r="926" spans="1:12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2"/>
      <c r="L926" s="22"/>
    </row>
    <row r="927" spans="1:12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2"/>
      <c r="L927" s="22"/>
    </row>
    <row r="928" spans="1:12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2"/>
      <c r="L928" s="22"/>
    </row>
    <row r="929" spans="1:12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2"/>
      <c r="L929" s="22"/>
    </row>
    <row r="930" spans="1:12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2"/>
      <c r="L930" s="22"/>
    </row>
    <row r="931" spans="1:12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2"/>
      <c r="L931" s="22"/>
    </row>
    <row r="932" spans="1:1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2"/>
      <c r="L932" s="22"/>
    </row>
    <row r="933" spans="1:12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2"/>
      <c r="L933" s="22"/>
    </row>
    <row r="934" spans="1:12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2"/>
      <c r="L934" s="22"/>
    </row>
    <row r="935" spans="1:12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2"/>
      <c r="L935" s="22"/>
    </row>
    <row r="936" spans="1:12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2"/>
      <c r="L936" s="22"/>
    </row>
    <row r="937" spans="1:12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2"/>
      <c r="L937" s="22"/>
    </row>
    <row r="938" spans="1:12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2"/>
      <c r="L938" s="22"/>
    </row>
    <row r="939" spans="1:12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2"/>
      <c r="L939" s="22"/>
    </row>
    <row r="940" spans="1:12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2"/>
      <c r="L940" s="22"/>
    </row>
    <row r="941" spans="1:12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2"/>
      <c r="L941" s="22"/>
    </row>
    <row r="942" spans="1:1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2"/>
      <c r="L942" s="22"/>
    </row>
    <row r="943" spans="1:12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2"/>
      <c r="L943" s="22"/>
    </row>
    <row r="944" spans="1:12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2"/>
      <c r="L944" s="22"/>
    </row>
    <row r="945" spans="1:12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2"/>
      <c r="L945" s="22"/>
    </row>
    <row r="946" spans="1:12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2"/>
      <c r="L946" s="22"/>
    </row>
    <row r="947" spans="1:12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2"/>
      <c r="L947" s="22"/>
    </row>
    <row r="948" spans="1:12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2"/>
      <c r="L948" s="22"/>
    </row>
    <row r="949" spans="1:12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2"/>
      <c r="L949" s="22"/>
    </row>
    <row r="950" spans="1:12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2"/>
      <c r="L950" s="22"/>
    </row>
    <row r="951" spans="1:12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2"/>
      <c r="L951" s="22"/>
    </row>
    <row r="952" spans="1:1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2"/>
      <c r="L952" s="22"/>
    </row>
    <row r="953" spans="1:12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2"/>
      <c r="L953" s="22"/>
    </row>
    <row r="954" spans="1:12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2"/>
      <c r="L954" s="22"/>
    </row>
    <row r="955" spans="1:12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2"/>
      <c r="L955" s="22"/>
    </row>
    <row r="956" spans="1:12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2"/>
      <c r="L956" s="22"/>
    </row>
    <row r="957" spans="1:12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2"/>
      <c r="L957" s="22"/>
    </row>
    <row r="958" spans="1:12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2"/>
      <c r="L958" s="22"/>
    </row>
    <row r="959" spans="1:12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2"/>
      <c r="L959" s="22"/>
    </row>
    <row r="960" spans="1:12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2"/>
      <c r="L960" s="22"/>
    </row>
    <row r="961" spans="1:12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2"/>
      <c r="L961" s="22"/>
    </row>
    <row r="962" spans="1:1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2"/>
      <c r="L962" s="22"/>
    </row>
    <row r="963" spans="1:12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2"/>
      <c r="L963" s="22"/>
    </row>
    <row r="964" spans="1:12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2"/>
      <c r="L964" s="22"/>
    </row>
    <row r="965" spans="1:12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2"/>
      <c r="L965" s="22"/>
    </row>
    <row r="966" spans="1:12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2"/>
      <c r="L966" s="22"/>
    </row>
    <row r="967" spans="1:12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2"/>
      <c r="L967" s="22"/>
    </row>
    <row r="968" spans="1:12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2"/>
      <c r="L968" s="22"/>
    </row>
    <row r="969" spans="1:12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2"/>
      <c r="L969" s="22"/>
    </row>
    <row r="970" spans="1:12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2"/>
      <c r="L970" s="22"/>
    </row>
  </sheetData>
  <mergeCells count="49">
    <mergeCell ref="B32:I32"/>
    <mergeCell ref="B2:I2"/>
    <mergeCell ref="K3:K4"/>
    <mergeCell ref="B4:I4"/>
    <mergeCell ref="B28:E28"/>
    <mergeCell ref="F28:I28"/>
    <mergeCell ref="D42:D43"/>
    <mergeCell ref="E42:E43"/>
    <mergeCell ref="F42:F43"/>
    <mergeCell ref="G42:G43"/>
    <mergeCell ref="B45:E45"/>
    <mergeCell ref="F45:I45"/>
    <mergeCell ref="B47:E47"/>
    <mergeCell ref="F47:I47"/>
    <mergeCell ref="B50:I50"/>
    <mergeCell ref="A52:A55"/>
    <mergeCell ref="B52:E52"/>
    <mergeCell ref="F52:I52"/>
    <mergeCell ref="B53:E53"/>
    <mergeCell ref="F53:I53"/>
    <mergeCell ref="B54:E54"/>
    <mergeCell ref="F54:I54"/>
    <mergeCell ref="B55:E55"/>
    <mergeCell ref="F55:I55"/>
    <mergeCell ref="B56:E56"/>
    <mergeCell ref="F56:I56"/>
    <mergeCell ref="A58:A61"/>
    <mergeCell ref="B58:E58"/>
    <mergeCell ref="F58:I58"/>
    <mergeCell ref="B59:E59"/>
    <mergeCell ref="F59:I59"/>
    <mergeCell ref="B60:E60"/>
    <mergeCell ref="F60:I60"/>
    <mergeCell ref="B61:E61"/>
    <mergeCell ref="F61:I61"/>
    <mergeCell ref="A63:A66"/>
    <mergeCell ref="B63:E63"/>
    <mergeCell ref="F63:I63"/>
    <mergeCell ref="B64:E64"/>
    <mergeCell ref="F64:I64"/>
    <mergeCell ref="B65:E65"/>
    <mergeCell ref="F65:I65"/>
    <mergeCell ref="B82:C82"/>
    <mergeCell ref="B66:E66"/>
    <mergeCell ref="F66:I66"/>
    <mergeCell ref="B67:E67"/>
    <mergeCell ref="F67:I67"/>
    <mergeCell ref="B73:I73"/>
    <mergeCell ref="B79:C79"/>
  </mergeCells>
  <printOptions horizontalCentered="1"/>
  <pageMargins left="0.23622047244094491" right="0.23622047244094491" top="0.74803149606299213" bottom="0.27559055118110237" header="0" footer="0"/>
  <pageSetup paperSize="9" fitToHeight="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37A5-1B73-45F1-BF8C-ED75C213A428}">
  <sheetPr>
    <tabColor rgb="FFFBB800"/>
    <pageSetUpPr fitToPage="1"/>
  </sheetPr>
  <dimension ref="A1:L970"/>
  <sheetViews>
    <sheetView showGridLines="0" topLeftCell="A60" workbookViewId="0">
      <selection activeCell="N65" sqref="N65"/>
    </sheetView>
  </sheetViews>
  <sheetFormatPr baseColWidth="10" defaultColWidth="12.6640625" defaultRowHeight="15" customHeight="1"/>
  <cols>
    <col min="1" max="1" width="10.33203125" customWidth="1"/>
    <col min="2" max="2" width="16.6640625" customWidth="1"/>
    <col min="3" max="3" width="12.83203125" customWidth="1"/>
    <col min="4" max="4" width="21.1640625" customWidth="1"/>
    <col min="5" max="5" width="14.33203125" customWidth="1"/>
    <col min="6" max="6" width="20.83203125" customWidth="1"/>
    <col min="7" max="7" width="12.83203125" customWidth="1"/>
    <col min="8" max="8" width="23.1640625" customWidth="1"/>
    <col min="9" max="9" width="12.83203125" customWidth="1"/>
    <col min="10" max="10" width="1.1640625" customWidth="1"/>
    <col min="11" max="11" width="11.1640625" customWidth="1"/>
    <col min="12" max="12" width="1.33203125" customWidth="1"/>
  </cols>
  <sheetData>
    <row r="1" spans="1:12" ht="17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45" customHeight="1">
      <c r="A2" s="4"/>
      <c r="B2" s="96" t="s">
        <v>108</v>
      </c>
      <c r="C2" s="97"/>
      <c r="D2" s="97"/>
      <c r="E2" s="97"/>
      <c r="F2" s="97"/>
      <c r="G2" s="97"/>
      <c r="H2" s="97"/>
      <c r="I2" s="98"/>
      <c r="J2" s="5"/>
      <c r="K2" s="21" t="s">
        <v>46</v>
      </c>
      <c r="L2" s="22"/>
    </row>
    <row r="3" spans="1:12" ht="7.5" customHeight="1">
      <c r="A3" s="2"/>
      <c r="B3" s="1"/>
      <c r="C3" s="1"/>
      <c r="D3" s="1"/>
      <c r="E3" s="7"/>
      <c r="F3" s="2"/>
      <c r="G3" s="2"/>
      <c r="H3" s="2"/>
      <c r="I3" s="2"/>
      <c r="J3" s="2"/>
      <c r="K3" s="127"/>
      <c r="L3" s="22"/>
    </row>
    <row r="4" spans="1:12" ht="24" customHeight="1">
      <c r="A4" s="4"/>
      <c r="B4" s="99" t="s">
        <v>23</v>
      </c>
      <c r="C4" s="100"/>
      <c r="D4" s="100"/>
      <c r="E4" s="100"/>
      <c r="F4" s="100"/>
      <c r="G4" s="100"/>
      <c r="H4" s="100"/>
      <c r="I4" s="101"/>
      <c r="J4" s="5"/>
      <c r="K4" s="95"/>
      <c r="L4" s="22"/>
    </row>
    <row r="5" spans="1:12" ht="7.5" customHeight="1">
      <c r="A5" s="2"/>
      <c r="B5" s="1"/>
      <c r="C5" s="6"/>
      <c r="D5" s="1"/>
      <c r="E5" s="7"/>
      <c r="F5" s="2"/>
      <c r="G5" s="2"/>
      <c r="H5" s="2"/>
      <c r="I5" s="2"/>
      <c r="J5" s="2"/>
      <c r="K5" s="22"/>
      <c r="L5" s="22"/>
    </row>
    <row r="6" spans="1:12" ht="22.5" customHeight="1">
      <c r="A6" s="8"/>
      <c r="B6" s="23" t="s">
        <v>0</v>
      </c>
      <c r="C6" s="24" t="s">
        <v>1</v>
      </c>
      <c r="D6" s="23" t="s">
        <v>11</v>
      </c>
      <c r="E6" s="24" t="s">
        <v>1</v>
      </c>
      <c r="F6" s="23" t="s">
        <v>2</v>
      </c>
      <c r="G6" s="24" t="s">
        <v>1</v>
      </c>
      <c r="H6" s="23" t="s">
        <v>12</v>
      </c>
      <c r="I6" s="24" t="s">
        <v>1</v>
      </c>
      <c r="J6" s="8"/>
      <c r="K6" s="22"/>
      <c r="L6" s="22"/>
    </row>
    <row r="7" spans="1:12" ht="22.5" customHeight="1">
      <c r="A7" s="2"/>
      <c r="B7" s="25" t="s">
        <v>8</v>
      </c>
      <c r="C7" s="26"/>
      <c r="D7" s="25" t="s">
        <v>24</v>
      </c>
      <c r="E7" s="10"/>
      <c r="F7" s="25" t="s">
        <v>10</v>
      </c>
      <c r="G7" s="26"/>
      <c r="H7" s="25" t="s">
        <v>109</v>
      </c>
      <c r="I7" s="10"/>
      <c r="J7" s="2"/>
      <c r="K7" s="22"/>
      <c r="L7" s="27"/>
    </row>
    <row r="8" spans="1:12" ht="22.5" customHeight="1">
      <c r="A8" s="2"/>
      <c r="B8" s="25" t="s">
        <v>9</v>
      </c>
      <c r="C8" s="26"/>
      <c r="D8" s="25" t="s">
        <v>25</v>
      </c>
      <c r="E8" s="10"/>
      <c r="F8" s="25" t="s">
        <v>47</v>
      </c>
      <c r="G8" s="26"/>
      <c r="H8" s="25" t="s">
        <v>15</v>
      </c>
      <c r="I8" s="10"/>
      <c r="J8" s="2"/>
      <c r="L8" s="27"/>
    </row>
    <row r="9" spans="1:12" ht="22.5" customHeight="1">
      <c r="A9" s="2"/>
      <c r="B9" s="25" t="s">
        <v>5</v>
      </c>
      <c r="C9" s="26"/>
      <c r="D9" s="25" t="s">
        <v>13</v>
      </c>
      <c r="E9" s="10"/>
      <c r="F9" s="25" t="s">
        <v>48</v>
      </c>
      <c r="G9" s="26"/>
      <c r="H9" s="25" t="s">
        <v>110</v>
      </c>
      <c r="I9" s="10"/>
      <c r="J9" s="2"/>
      <c r="K9" s="28"/>
      <c r="L9" s="27"/>
    </row>
    <row r="10" spans="1:12" ht="22.5" customHeight="1">
      <c r="A10" s="2"/>
      <c r="B10" s="25" t="s">
        <v>7</v>
      </c>
      <c r="C10" s="26"/>
      <c r="D10" s="25"/>
      <c r="E10" s="10"/>
      <c r="F10" s="25" t="s">
        <v>3</v>
      </c>
      <c r="G10" s="26"/>
      <c r="H10" s="25"/>
      <c r="I10" s="10"/>
      <c r="J10" s="2"/>
      <c r="K10" s="29"/>
      <c r="L10" s="27"/>
    </row>
    <row r="11" spans="1:12" ht="22.5" customHeight="1">
      <c r="A11" s="2"/>
      <c r="B11" s="25"/>
      <c r="C11" s="26"/>
      <c r="D11" s="25"/>
      <c r="E11" s="10"/>
      <c r="F11" s="25" t="s">
        <v>49</v>
      </c>
      <c r="G11" s="26"/>
      <c r="H11" s="25"/>
      <c r="I11" s="10"/>
      <c r="J11" s="2"/>
      <c r="K11" s="30"/>
      <c r="L11" s="27"/>
    </row>
    <row r="12" spans="1:12" ht="22.5" customHeight="1">
      <c r="A12" s="2"/>
      <c r="B12" s="31"/>
      <c r="C12" s="32"/>
      <c r="D12" s="31" t="s">
        <v>6</v>
      </c>
      <c r="E12" s="33"/>
      <c r="F12" s="31"/>
      <c r="G12" s="32"/>
      <c r="H12" s="31"/>
      <c r="I12" s="33"/>
      <c r="J12" s="2"/>
      <c r="K12" s="34"/>
      <c r="L12" s="22"/>
    </row>
    <row r="13" spans="1:12" ht="22.5" customHeight="1">
      <c r="A13" s="8"/>
      <c r="B13" s="23" t="s">
        <v>20</v>
      </c>
      <c r="C13" s="24" t="s">
        <v>1</v>
      </c>
      <c r="D13" s="23" t="s">
        <v>17</v>
      </c>
      <c r="E13" s="24" t="s">
        <v>1</v>
      </c>
      <c r="F13" s="23" t="s">
        <v>14</v>
      </c>
      <c r="G13" s="24" t="s">
        <v>1</v>
      </c>
      <c r="H13" s="23" t="s">
        <v>26</v>
      </c>
      <c r="I13" s="24" t="s">
        <v>1</v>
      </c>
      <c r="J13" s="11"/>
      <c r="K13" s="22"/>
      <c r="L13" s="22"/>
    </row>
    <row r="14" spans="1:12" ht="22.5" customHeight="1">
      <c r="A14" s="2"/>
      <c r="B14" s="25" t="s">
        <v>21</v>
      </c>
      <c r="C14" s="26"/>
      <c r="D14" s="35" t="s">
        <v>50</v>
      </c>
      <c r="E14" s="36"/>
      <c r="F14" s="25" t="s">
        <v>18</v>
      </c>
      <c r="G14" s="26"/>
      <c r="H14" s="25" t="s">
        <v>28</v>
      </c>
      <c r="I14" s="37"/>
      <c r="J14" s="12"/>
      <c r="K14" s="22"/>
      <c r="L14" s="22"/>
    </row>
    <row r="15" spans="1:12" ht="22.5" customHeight="1">
      <c r="A15" s="2"/>
      <c r="B15" s="25" t="s">
        <v>27</v>
      </c>
      <c r="C15" s="26"/>
      <c r="D15" s="35" t="s">
        <v>29</v>
      </c>
      <c r="E15" s="36"/>
      <c r="F15" s="25" t="s">
        <v>30</v>
      </c>
      <c r="G15" s="26"/>
      <c r="H15" s="25" t="s">
        <v>31</v>
      </c>
      <c r="I15" s="37"/>
      <c r="J15" s="12"/>
      <c r="K15" s="27"/>
      <c r="L15" s="22"/>
    </row>
    <row r="16" spans="1:12" ht="22.5" customHeight="1">
      <c r="A16" s="2"/>
      <c r="B16" s="25"/>
      <c r="C16" s="26"/>
      <c r="D16" s="35" t="s">
        <v>51</v>
      </c>
      <c r="E16" s="36"/>
      <c r="F16" s="25" t="s">
        <v>19</v>
      </c>
      <c r="G16" s="26"/>
      <c r="H16" s="25" t="s">
        <v>32</v>
      </c>
      <c r="I16" s="37"/>
      <c r="J16" s="12"/>
      <c r="K16" s="27"/>
      <c r="L16" s="22"/>
    </row>
    <row r="17" spans="1:12" ht="22.5" customHeight="1">
      <c r="A17" s="2"/>
      <c r="B17" s="25"/>
      <c r="C17" s="26"/>
      <c r="D17" s="35"/>
      <c r="E17" s="36"/>
      <c r="F17" s="25" t="s">
        <v>16</v>
      </c>
      <c r="G17" s="26"/>
      <c r="H17" s="25" t="s">
        <v>52</v>
      </c>
      <c r="I17" s="37"/>
      <c r="J17" s="12"/>
      <c r="K17" s="27"/>
      <c r="L17" s="22"/>
    </row>
    <row r="18" spans="1:12" ht="22.5" customHeight="1">
      <c r="A18" s="2"/>
      <c r="B18" s="25" t="s">
        <v>6</v>
      </c>
      <c r="C18" s="26"/>
      <c r="D18" s="35"/>
      <c r="E18" s="36"/>
      <c r="F18" s="25"/>
      <c r="G18" s="26"/>
      <c r="H18" s="25" t="s">
        <v>53</v>
      </c>
      <c r="I18" s="37"/>
      <c r="J18" s="12"/>
      <c r="K18" s="27"/>
      <c r="L18" s="22"/>
    </row>
    <row r="19" spans="1:12" ht="22.5" customHeight="1">
      <c r="A19" s="2"/>
      <c r="B19" s="31"/>
      <c r="C19" s="32"/>
      <c r="D19" s="31"/>
      <c r="E19" s="32"/>
      <c r="F19" s="38"/>
      <c r="G19" s="39"/>
      <c r="H19" s="25" t="s">
        <v>54</v>
      </c>
      <c r="I19" s="40"/>
      <c r="J19" s="2"/>
      <c r="K19" s="22"/>
      <c r="L19" s="22"/>
    </row>
    <row r="20" spans="1:12" ht="22.5" customHeight="1">
      <c r="A20" s="8"/>
      <c r="B20" s="23" t="s">
        <v>35</v>
      </c>
      <c r="C20" s="24" t="s">
        <v>1</v>
      </c>
      <c r="D20" s="23" t="s">
        <v>36</v>
      </c>
      <c r="E20" s="24" t="s">
        <v>1</v>
      </c>
      <c r="F20" s="23" t="s">
        <v>55</v>
      </c>
      <c r="G20" s="24" t="s">
        <v>1</v>
      </c>
      <c r="H20" s="23" t="s">
        <v>56</v>
      </c>
      <c r="I20" s="24" t="s">
        <v>1</v>
      </c>
      <c r="J20" s="11"/>
      <c r="K20" s="27"/>
      <c r="L20" s="22"/>
    </row>
    <row r="21" spans="1:12" ht="22.5" customHeight="1">
      <c r="A21" s="2"/>
      <c r="B21" s="25" t="s">
        <v>57</v>
      </c>
      <c r="C21" s="10"/>
      <c r="D21" s="25" t="s">
        <v>22</v>
      </c>
      <c r="E21" s="10"/>
      <c r="F21" s="25" t="s">
        <v>33</v>
      </c>
      <c r="G21" s="26"/>
      <c r="H21" s="35"/>
      <c r="I21" s="36"/>
      <c r="J21" s="2"/>
      <c r="K21" s="27"/>
      <c r="L21" s="22"/>
    </row>
    <row r="22" spans="1:12" ht="22.5" customHeight="1">
      <c r="A22" s="2"/>
      <c r="B22" s="25" t="s">
        <v>58</v>
      </c>
      <c r="C22" s="10"/>
      <c r="D22" s="25" t="s">
        <v>59</v>
      </c>
      <c r="E22" s="10"/>
      <c r="F22" s="25" t="s">
        <v>60</v>
      </c>
      <c r="G22" s="26"/>
      <c r="H22" s="35"/>
      <c r="I22" s="36"/>
      <c r="J22" s="2"/>
      <c r="K22" s="22"/>
      <c r="L22" s="22"/>
    </row>
    <row r="23" spans="1:12" ht="22.5" customHeight="1">
      <c r="A23" s="2"/>
      <c r="B23" s="25" t="s">
        <v>6</v>
      </c>
      <c r="C23" s="10"/>
      <c r="D23" s="25" t="s">
        <v>37</v>
      </c>
      <c r="E23" s="10"/>
      <c r="F23" s="25" t="s">
        <v>34</v>
      </c>
      <c r="G23" s="26"/>
      <c r="H23" s="35"/>
      <c r="I23" s="36"/>
      <c r="J23" s="2"/>
      <c r="K23" s="22"/>
      <c r="L23" s="22"/>
    </row>
    <row r="24" spans="1:12" ht="22.5" customHeight="1">
      <c r="A24" s="2"/>
      <c r="B24" s="25" t="s">
        <v>6</v>
      </c>
      <c r="C24" s="10"/>
      <c r="D24" s="25" t="s">
        <v>38</v>
      </c>
      <c r="E24" s="10"/>
      <c r="F24" s="25"/>
      <c r="G24" s="26"/>
      <c r="H24" s="35"/>
      <c r="I24" s="36"/>
      <c r="J24" s="2"/>
      <c r="K24" s="22"/>
      <c r="L24" s="22"/>
    </row>
    <row r="25" spans="1:12" ht="22.5" customHeight="1">
      <c r="A25" s="2"/>
      <c r="B25" s="25"/>
      <c r="C25" s="10"/>
      <c r="D25" s="25" t="s">
        <v>39</v>
      </c>
      <c r="E25" s="10"/>
      <c r="F25" s="25"/>
      <c r="G25" s="26"/>
      <c r="H25" s="35"/>
      <c r="I25" s="36"/>
      <c r="J25" s="2"/>
      <c r="K25" s="22"/>
      <c r="L25" s="22"/>
    </row>
    <row r="26" spans="1:12" ht="22.5" customHeight="1">
      <c r="A26" s="2"/>
      <c r="B26" s="38" t="s">
        <v>6</v>
      </c>
      <c r="C26" s="41"/>
      <c r="D26" s="31"/>
      <c r="E26" s="10"/>
      <c r="F26" s="31"/>
      <c r="G26" s="26"/>
      <c r="H26" s="31"/>
      <c r="I26" s="10"/>
      <c r="J26" s="2"/>
      <c r="K26" s="22"/>
      <c r="L26" s="22"/>
    </row>
    <row r="27" spans="1:12" ht="9" customHeight="1">
      <c r="A27" s="2"/>
      <c r="B27" s="14"/>
      <c r="C27" s="14"/>
      <c r="D27" s="2"/>
      <c r="E27" s="14"/>
      <c r="G27" s="14"/>
      <c r="H27" s="14"/>
      <c r="I27" s="14"/>
      <c r="J27" s="2"/>
      <c r="K27" s="22"/>
      <c r="L27" s="22"/>
    </row>
    <row r="28" spans="1:12" ht="26.25" customHeight="1">
      <c r="A28" s="2"/>
      <c r="B28" s="102" t="s">
        <v>40</v>
      </c>
      <c r="C28" s="100"/>
      <c r="D28" s="100"/>
      <c r="E28" s="101"/>
      <c r="F28" s="103">
        <f>SUM(C7:C12,E7:E12,G7:G12,C14:C19,E14:E19,G14:G19,I14:I19,C21:C26,I7:I12,E21:E26,G21:G26,I21:I26)</f>
        <v>0</v>
      </c>
      <c r="G28" s="104"/>
      <c r="H28" s="104"/>
      <c r="I28" s="105"/>
      <c r="J28" s="2"/>
      <c r="K28" s="22"/>
      <c r="L28" s="22"/>
    </row>
    <row r="29" spans="1:12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2"/>
      <c r="L29" s="22"/>
    </row>
    <row r="30" spans="1:12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2"/>
      <c r="L30" s="22"/>
    </row>
    <row r="31" spans="1:12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2"/>
      <c r="L31" s="22"/>
    </row>
    <row r="32" spans="1:12" ht="24" customHeight="1">
      <c r="A32" s="4"/>
      <c r="B32" s="99" t="s">
        <v>41</v>
      </c>
      <c r="C32" s="100"/>
      <c r="D32" s="100"/>
      <c r="E32" s="100"/>
      <c r="F32" s="100"/>
      <c r="G32" s="100"/>
      <c r="H32" s="100"/>
      <c r="I32" s="101"/>
      <c r="J32" s="5"/>
      <c r="K32" s="22"/>
      <c r="L32" s="22"/>
    </row>
    <row r="33" spans="1:12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2"/>
      <c r="L33" s="22"/>
    </row>
    <row r="34" spans="1:12" ht="22.5" customHeight="1">
      <c r="A34" s="8"/>
      <c r="B34" s="8"/>
      <c r="C34" s="8"/>
      <c r="D34" s="13" t="s">
        <v>42</v>
      </c>
      <c r="E34" s="9" t="s">
        <v>1</v>
      </c>
      <c r="F34" s="13" t="s">
        <v>43</v>
      </c>
      <c r="G34" s="9" t="s">
        <v>1</v>
      </c>
      <c r="H34" s="8"/>
      <c r="I34" s="8"/>
      <c r="J34" s="8"/>
      <c r="K34" s="22"/>
      <c r="L34" s="22"/>
    </row>
    <row r="35" spans="1:12" ht="22.5" customHeight="1">
      <c r="A35" s="2"/>
      <c r="B35" s="2"/>
      <c r="C35" s="2"/>
      <c r="D35" s="17" t="s">
        <v>4</v>
      </c>
      <c r="E35" s="16"/>
      <c r="F35" s="17" t="s">
        <v>61</v>
      </c>
      <c r="G35" s="16"/>
      <c r="H35" s="19"/>
      <c r="I35" s="20"/>
      <c r="J35" s="2"/>
      <c r="K35" s="22"/>
      <c r="L35" s="22"/>
    </row>
    <row r="36" spans="1:12" ht="22.5" customHeight="1">
      <c r="A36" s="2"/>
      <c r="B36" s="2"/>
      <c r="C36" s="2"/>
      <c r="D36" s="17"/>
      <c r="E36" s="16"/>
      <c r="F36" s="17" t="s">
        <v>62</v>
      </c>
      <c r="G36" s="16"/>
      <c r="H36" s="42"/>
      <c r="I36" s="2"/>
      <c r="J36" s="2"/>
      <c r="K36" s="22"/>
      <c r="L36" s="22"/>
    </row>
    <row r="37" spans="1:12" ht="22.5" customHeight="1">
      <c r="A37" s="2"/>
      <c r="B37" s="2"/>
      <c r="C37" s="2"/>
      <c r="D37" s="17"/>
      <c r="E37" s="16"/>
      <c r="F37" s="17"/>
      <c r="G37" s="16"/>
      <c r="H37" s="2"/>
      <c r="I37" s="2"/>
      <c r="J37" s="2"/>
      <c r="K37" s="22"/>
      <c r="L37" s="22"/>
    </row>
    <row r="38" spans="1:12" ht="22.5" customHeight="1">
      <c r="A38" s="2"/>
      <c r="B38" s="2"/>
      <c r="C38" s="2"/>
      <c r="D38" s="17"/>
      <c r="E38" s="16"/>
      <c r="F38" s="17"/>
      <c r="G38" s="16"/>
      <c r="H38" s="2"/>
      <c r="I38" s="2"/>
      <c r="J38" s="2"/>
      <c r="K38" s="22"/>
      <c r="L38" s="22"/>
    </row>
    <row r="39" spans="1:12" ht="22.5" customHeight="1">
      <c r="A39" s="2"/>
      <c r="B39" s="2"/>
      <c r="C39" s="2"/>
      <c r="D39" s="17"/>
      <c r="E39" s="16"/>
      <c r="F39" s="15" t="s">
        <v>6</v>
      </c>
      <c r="G39" s="18"/>
      <c r="H39" s="2"/>
      <c r="I39" s="2"/>
      <c r="J39" s="2"/>
      <c r="K39" s="22"/>
      <c r="L39" s="22"/>
    </row>
    <row r="40" spans="1:12" ht="22.5" customHeight="1">
      <c r="A40" s="2"/>
      <c r="B40" s="2"/>
      <c r="C40" s="2"/>
      <c r="D40" s="17"/>
      <c r="E40" s="16"/>
      <c r="F40" s="15" t="s">
        <v>6</v>
      </c>
      <c r="G40" s="18"/>
      <c r="H40" s="2"/>
      <c r="I40" s="2"/>
      <c r="J40" s="2"/>
      <c r="K40" s="22"/>
      <c r="L40" s="22"/>
    </row>
    <row r="41" spans="1:12" ht="22.5" customHeight="1">
      <c r="A41" s="2"/>
      <c r="B41" s="2"/>
      <c r="C41" s="2"/>
      <c r="D41" s="15" t="s">
        <v>6</v>
      </c>
      <c r="E41" s="18"/>
      <c r="F41" s="15" t="s">
        <v>6</v>
      </c>
      <c r="G41" s="18"/>
      <c r="H41" s="2"/>
      <c r="I41" s="2"/>
      <c r="J41" s="2"/>
      <c r="K41" s="22"/>
      <c r="L41" s="22"/>
    </row>
    <row r="42" spans="1:12" ht="22.5" customHeight="1">
      <c r="A42" s="2"/>
      <c r="B42" s="2"/>
      <c r="C42" s="2"/>
      <c r="D42" s="106" t="s">
        <v>134</v>
      </c>
      <c r="E42" s="108">
        <f>SUM(E35:E41)</f>
        <v>0</v>
      </c>
      <c r="F42" s="106" t="s">
        <v>63</v>
      </c>
      <c r="G42" s="108">
        <f>SUM(G35:G41)</f>
        <v>0</v>
      </c>
      <c r="H42" s="2"/>
      <c r="I42" s="2"/>
      <c r="J42" s="2"/>
      <c r="K42" s="22"/>
      <c r="L42" s="22"/>
    </row>
    <row r="43" spans="1:12" ht="22.5" customHeight="1">
      <c r="A43" s="2"/>
      <c r="B43" s="2"/>
      <c r="C43" s="2"/>
      <c r="D43" s="107"/>
      <c r="E43" s="109"/>
      <c r="F43" s="107"/>
      <c r="G43" s="109"/>
      <c r="H43" s="2"/>
      <c r="I43" s="2"/>
      <c r="J43" s="2"/>
      <c r="K43" s="22"/>
      <c r="L43" s="22"/>
    </row>
    <row r="44" spans="1:12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2"/>
      <c r="L44" s="22"/>
    </row>
    <row r="45" spans="1:12" ht="26.25" customHeight="1">
      <c r="A45" s="2"/>
      <c r="B45" s="102" t="s">
        <v>44</v>
      </c>
      <c r="C45" s="100"/>
      <c r="D45" s="100"/>
      <c r="E45" s="101"/>
      <c r="F45" s="103">
        <f>E42+G42</f>
        <v>0</v>
      </c>
      <c r="G45" s="104"/>
      <c r="H45" s="104"/>
      <c r="I45" s="105"/>
      <c r="J45" s="2"/>
      <c r="K45" s="22"/>
      <c r="L45" s="22"/>
    </row>
    <row r="47" spans="1:12" ht="44.25" customHeight="1">
      <c r="A47" s="2"/>
      <c r="B47" s="110" t="s">
        <v>111</v>
      </c>
      <c r="C47" s="111"/>
      <c r="D47" s="111"/>
      <c r="E47" s="112"/>
      <c r="F47" s="113">
        <f>F45-F28</f>
        <v>0</v>
      </c>
      <c r="G47" s="104"/>
      <c r="H47" s="104"/>
      <c r="I47" s="105"/>
      <c r="J47" s="2"/>
      <c r="K47" s="22"/>
      <c r="L47" s="22"/>
    </row>
    <row r="48" spans="1:12" ht="27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 ht="26.25" customHeight="1"/>
    <row r="50" spans="1:12" ht="61.5" customHeight="1">
      <c r="A50" s="2"/>
      <c r="B50" s="96" t="s">
        <v>112</v>
      </c>
      <c r="C50" s="97"/>
      <c r="D50" s="97"/>
      <c r="E50" s="97"/>
      <c r="F50" s="97"/>
      <c r="G50" s="97"/>
      <c r="H50" s="97"/>
      <c r="I50" s="98"/>
      <c r="J50" s="2"/>
      <c r="K50" s="22"/>
      <c r="L50" s="22"/>
    </row>
    <row r="51" spans="1:12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2"/>
      <c r="L51" s="22"/>
    </row>
    <row r="52" spans="1:12" ht="30" customHeight="1">
      <c r="A52" s="114" t="s">
        <v>64</v>
      </c>
      <c r="B52" s="115" t="s">
        <v>65</v>
      </c>
      <c r="C52" s="104"/>
      <c r="D52" s="104"/>
      <c r="E52" s="105"/>
      <c r="F52" s="123"/>
      <c r="G52" s="104"/>
      <c r="H52" s="104"/>
      <c r="I52" s="105"/>
      <c r="J52" s="2"/>
      <c r="K52" s="22"/>
      <c r="L52" s="22"/>
    </row>
    <row r="53" spans="1:12" ht="30" customHeight="1">
      <c r="A53" s="95"/>
      <c r="B53" s="115" t="s">
        <v>66</v>
      </c>
      <c r="C53" s="104"/>
      <c r="D53" s="104"/>
      <c r="E53" s="105"/>
      <c r="F53" s="123"/>
      <c r="G53" s="104"/>
      <c r="H53" s="104"/>
      <c r="I53" s="105"/>
      <c r="J53" s="2"/>
      <c r="K53" s="22"/>
      <c r="L53" s="22"/>
    </row>
    <row r="54" spans="1:12" ht="30" customHeight="1">
      <c r="A54" s="95"/>
      <c r="B54" s="115" t="s">
        <v>67</v>
      </c>
      <c r="C54" s="104"/>
      <c r="D54" s="104"/>
      <c r="E54" s="105"/>
      <c r="F54" s="124"/>
      <c r="G54" s="104"/>
      <c r="H54" s="104"/>
      <c r="I54" s="105"/>
      <c r="J54" s="2"/>
      <c r="K54" s="22"/>
      <c r="L54" s="22"/>
    </row>
    <row r="55" spans="1:12" ht="30" customHeight="1">
      <c r="A55" s="95"/>
      <c r="B55" s="115" t="s">
        <v>68</v>
      </c>
      <c r="C55" s="104"/>
      <c r="D55" s="104"/>
      <c r="E55" s="105"/>
      <c r="F55" s="123"/>
      <c r="G55" s="104"/>
      <c r="H55" s="104"/>
      <c r="I55" s="105"/>
      <c r="J55" s="2"/>
      <c r="K55" s="22"/>
      <c r="L55" s="22"/>
    </row>
    <row r="56" spans="1:12" ht="30" customHeight="1">
      <c r="A56" s="2"/>
      <c r="B56" s="125" t="s">
        <v>69</v>
      </c>
      <c r="C56" s="121"/>
      <c r="D56" s="121"/>
      <c r="E56" s="122"/>
      <c r="F56" s="123">
        <f>SUM(F52,F53,F54,F55)</f>
        <v>0</v>
      </c>
      <c r="G56" s="104"/>
      <c r="H56" s="104"/>
      <c r="I56" s="105"/>
      <c r="J56" s="2"/>
      <c r="K56" s="22"/>
      <c r="L56" s="22"/>
    </row>
    <row r="57" spans="1:12">
      <c r="K57" s="44"/>
      <c r="L57" s="44"/>
    </row>
    <row r="58" spans="1:12" ht="30" customHeight="1">
      <c r="A58" s="114" t="s">
        <v>70</v>
      </c>
      <c r="B58" s="116" t="s">
        <v>71</v>
      </c>
      <c r="C58" s="117"/>
      <c r="D58" s="117"/>
      <c r="E58" s="118"/>
      <c r="F58" s="123"/>
      <c r="G58" s="104"/>
      <c r="H58" s="104"/>
      <c r="I58" s="105"/>
      <c r="J58" s="2"/>
      <c r="K58" s="22"/>
      <c r="L58" s="22"/>
    </row>
    <row r="59" spans="1:12" ht="30" customHeight="1">
      <c r="A59" s="95"/>
      <c r="B59" s="119" t="s">
        <v>72</v>
      </c>
      <c r="C59" s="117"/>
      <c r="D59" s="117"/>
      <c r="E59" s="118"/>
      <c r="F59" s="123"/>
      <c r="G59" s="104"/>
      <c r="H59" s="104"/>
      <c r="I59" s="105"/>
      <c r="J59" s="2"/>
      <c r="K59" s="22"/>
      <c r="L59" s="22"/>
    </row>
    <row r="60" spans="1:12" ht="30" customHeight="1">
      <c r="A60" s="95"/>
      <c r="B60" s="119" t="s">
        <v>73</v>
      </c>
      <c r="C60" s="117"/>
      <c r="D60" s="117"/>
      <c r="E60" s="118"/>
      <c r="F60" s="123"/>
      <c r="G60" s="104"/>
      <c r="H60" s="104"/>
      <c r="I60" s="105"/>
      <c r="J60" s="2"/>
      <c r="K60" s="22"/>
      <c r="L60" s="22"/>
    </row>
    <row r="61" spans="1:12" ht="36" customHeight="1">
      <c r="A61" s="95"/>
      <c r="B61" s="120" t="s">
        <v>107</v>
      </c>
      <c r="C61" s="121"/>
      <c r="D61" s="121"/>
      <c r="E61" s="122"/>
      <c r="F61" s="126">
        <f>F56+F58-F59-F60</f>
        <v>0</v>
      </c>
      <c r="G61" s="104"/>
      <c r="H61" s="104"/>
      <c r="I61" s="105"/>
      <c r="J61" s="2"/>
      <c r="K61" s="45"/>
      <c r="L61" s="27"/>
    </row>
    <row r="62" spans="1:1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2"/>
      <c r="L62" s="22"/>
    </row>
    <row r="63" spans="1:12" ht="30" customHeight="1">
      <c r="A63" s="114" t="s">
        <v>74</v>
      </c>
      <c r="B63" s="115" t="s">
        <v>75</v>
      </c>
      <c r="C63" s="104"/>
      <c r="D63" s="104"/>
      <c r="E63" s="105"/>
      <c r="F63" s="123"/>
      <c r="G63" s="104"/>
      <c r="H63" s="104"/>
      <c r="I63" s="105"/>
      <c r="K63" s="45"/>
      <c r="L63" s="27"/>
    </row>
    <row r="64" spans="1:12" ht="30" customHeight="1">
      <c r="A64" s="95"/>
      <c r="B64" s="115" t="s">
        <v>76</v>
      </c>
      <c r="C64" s="104"/>
      <c r="D64" s="104"/>
      <c r="E64" s="105"/>
      <c r="F64" s="123"/>
      <c r="G64" s="104"/>
      <c r="H64" s="104"/>
      <c r="I64" s="105"/>
      <c r="K64" s="45"/>
      <c r="L64" s="27"/>
    </row>
    <row r="65" spans="1:12" ht="30" customHeight="1">
      <c r="A65" s="95"/>
      <c r="B65" s="115" t="s">
        <v>77</v>
      </c>
      <c r="C65" s="104"/>
      <c r="D65" s="104"/>
      <c r="E65" s="105"/>
      <c r="F65" s="123"/>
      <c r="G65" s="104"/>
      <c r="H65" s="104"/>
      <c r="I65" s="105"/>
      <c r="J65" s="2"/>
      <c r="K65" s="45"/>
      <c r="L65" s="27"/>
    </row>
    <row r="66" spans="1:12" ht="30" customHeight="1">
      <c r="A66" s="95"/>
      <c r="B66" s="115" t="s">
        <v>78</v>
      </c>
      <c r="C66" s="104"/>
      <c r="D66" s="104"/>
      <c r="E66" s="105"/>
      <c r="F66" s="123"/>
      <c r="G66" s="104"/>
      <c r="H66" s="104"/>
      <c r="I66" s="105"/>
      <c r="J66" s="2"/>
      <c r="L66" s="22"/>
    </row>
    <row r="67" spans="1:12" ht="39.75" customHeight="1">
      <c r="A67" s="2"/>
      <c r="B67" s="120" t="s">
        <v>106</v>
      </c>
      <c r="C67" s="121"/>
      <c r="D67" s="121"/>
      <c r="E67" s="122"/>
      <c r="F67" s="126">
        <f>F61+F63+F65+F66+F64</f>
        <v>0</v>
      </c>
      <c r="G67" s="104"/>
      <c r="H67" s="104"/>
      <c r="I67" s="105"/>
      <c r="J67" s="2"/>
      <c r="K67" s="22"/>
      <c r="L67" s="22"/>
    </row>
    <row r="68" spans="1:12" ht="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2"/>
    </row>
    <row r="69" spans="1:12" ht="21" customHeight="1">
      <c r="A69" s="2"/>
      <c r="B69" s="2"/>
      <c r="C69" s="2"/>
      <c r="D69" s="2"/>
      <c r="J69" s="2"/>
      <c r="K69" s="22"/>
      <c r="L69" s="22"/>
    </row>
    <row r="70" spans="1:12" ht="21" customHeight="1">
      <c r="A70" s="2"/>
      <c r="B70" s="46"/>
      <c r="C70" s="2"/>
      <c r="D70" s="2"/>
      <c r="J70" s="2"/>
      <c r="K70" s="22"/>
      <c r="L70" s="22"/>
    </row>
    <row r="71" spans="1:12" ht="1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</row>
    <row r="72" spans="1:12" ht="26.25" customHeight="1"/>
    <row r="73" spans="1:12" ht="61.5" customHeight="1">
      <c r="A73" s="2"/>
      <c r="B73" s="96" t="s">
        <v>79</v>
      </c>
      <c r="C73" s="97"/>
      <c r="D73" s="97"/>
      <c r="E73" s="97"/>
      <c r="F73" s="97"/>
      <c r="G73" s="97"/>
      <c r="H73" s="97"/>
      <c r="I73" s="98"/>
      <c r="J73" s="2"/>
      <c r="K73" s="22"/>
      <c r="L73" s="22"/>
    </row>
    <row r="74" spans="1:12" ht="15.75" customHeight="1">
      <c r="A74" s="2"/>
      <c r="B74" s="47"/>
      <c r="C74" s="2"/>
      <c r="D74" s="2"/>
      <c r="E74" s="2"/>
      <c r="F74" s="48"/>
      <c r="G74" s="2"/>
      <c r="H74" s="2"/>
      <c r="I74" s="2"/>
      <c r="J74" s="2"/>
      <c r="K74" s="2"/>
      <c r="L74" s="22"/>
    </row>
    <row r="75" spans="1:12" ht="15.75" customHeight="1">
      <c r="A75" s="2"/>
      <c r="B75" s="47" t="s">
        <v>80</v>
      </c>
      <c r="C75" s="2"/>
      <c r="D75" s="2"/>
      <c r="E75" s="2"/>
      <c r="F75" s="48"/>
      <c r="G75" s="2"/>
      <c r="H75" s="2"/>
      <c r="I75" s="2"/>
      <c r="J75" s="2"/>
      <c r="K75" s="2"/>
      <c r="L75" s="22"/>
    </row>
    <row r="76" spans="1:12" ht="15.75" customHeight="1">
      <c r="A76" s="2"/>
      <c r="B76" s="49">
        <f>E42</f>
        <v>0</v>
      </c>
      <c r="C76" s="2"/>
      <c r="D76" s="2"/>
      <c r="E76" s="2"/>
      <c r="F76" s="48"/>
      <c r="G76" s="2"/>
      <c r="H76" s="2"/>
      <c r="I76" s="2"/>
      <c r="J76" s="2"/>
      <c r="K76" s="2"/>
      <c r="L76" s="22"/>
    </row>
    <row r="77" spans="1:12" ht="15.75" customHeight="1">
      <c r="A77" s="2"/>
      <c r="C77" s="2"/>
      <c r="D77" s="2"/>
      <c r="E77" s="2"/>
      <c r="F77" s="48"/>
      <c r="G77" s="2"/>
      <c r="H77" s="2"/>
      <c r="I77" s="2"/>
      <c r="J77" s="2"/>
      <c r="K77" s="2"/>
      <c r="L77" s="22"/>
    </row>
    <row r="78" spans="1:12" ht="23.25" customHeight="1">
      <c r="A78" s="2"/>
      <c r="B78" s="2"/>
      <c r="D78" s="50" t="s">
        <v>81</v>
      </c>
      <c r="E78" s="51" t="s">
        <v>82</v>
      </c>
      <c r="F78" s="52" t="s">
        <v>83</v>
      </c>
      <c r="G78" s="51" t="s">
        <v>82</v>
      </c>
      <c r="H78" s="2"/>
      <c r="I78" s="2"/>
      <c r="J78" s="2"/>
      <c r="K78" s="2"/>
      <c r="L78" s="22"/>
    </row>
    <row r="79" spans="1:12" ht="51.75" customHeight="1">
      <c r="A79" s="2"/>
      <c r="B79" s="94" t="s">
        <v>84</v>
      </c>
      <c r="C79" s="95"/>
      <c r="D79" s="53">
        <f>0.6*B76</f>
        <v>0</v>
      </c>
      <c r="E79" s="54" t="e">
        <f>D79/B76</f>
        <v>#DIV/0!</v>
      </c>
      <c r="F79" s="53">
        <f>F80+F81</f>
        <v>0</v>
      </c>
      <c r="G79" s="54" t="e">
        <f>F79/B76</f>
        <v>#DIV/0!</v>
      </c>
      <c r="H79" s="55" t="e">
        <f>IF(G79&lt;E79,"   tá tranquilo","   eita!")</f>
        <v>#DIV/0!</v>
      </c>
      <c r="I79" s="56"/>
      <c r="J79" s="57"/>
      <c r="K79" s="57"/>
      <c r="L79" s="58"/>
    </row>
    <row r="80" spans="1:12" ht="51.75" hidden="1" customHeight="1">
      <c r="A80" s="57"/>
      <c r="B80" s="59" t="s">
        <v>85</v>
      </c>
      <c r="C80" s="59"/>
      <c r="D80" s="60">
        <v>2000</v>
      </c>
      <c r="E80" s="61" t="e">
        <f t="shared" ref="E80:E81" si="0">D80/$B$76</f>
        <v>#DIV/0!</v>
      </c>
      <c r="F80" s="60">
        <f>SUM(C7:C12,E7:E12,G14:G19)</f>
        <v>0</v>
      </c>
      <c r="G80" s="61" t="e">
        <f t="shared" ref="G80:G81" si="1">F80/$B$76</f>
        <v>#DIV/0!</v>
      </c>
      <c r="H80" s="62" t="e">
        <f t="shared" ref="H80:H81" si="2">IF(G80&lt;E80,"   tá tranquilo","   cuidado")</f>
        <v>#DIV/0!</v>
      </c>
      <c r="I80" s="56"/>
      <c r="J80" s="57"/>
      <c r="K80" s="58"/>
      <c r="L80" s="58"/>
    </row>
    <row r="81" spans="1:12" ht="51.75" hidden="1" customHeight="1">
      <c r="A81" s="57"/>
      <c r="B81" s="59" t="s">
        <v>86</v>
      </c>
      <c r="C81" s="59"/>
      <c r="D81" s="60">
        <f>D79-D80</f>
        <v>-2000</v>
      </c>
      <c r="E81" s="61" t="e">
        <f t="shared" si="0"/>
        <v>#DIV/0!</v>
      </c>
      <c r="F81" s="60">
        <f>SUM(G7:G12,I7:I12)</f>
        <v>0</v>
      </c>
      <c r="G81" s="61" t="e">
        <f t="shared" si="1"/>
        <v>#DIV/0!</v>
      </c>
      <c r="H81" s="62" t="e">
        <f t="shared" si="2"/>
        <v>#DIV/0!</v>
      </c>
      <c r="I81" s="56"/>
      <c r="J81" s="57"/>
      <c r="K81" s="58"/>
      <c r="L81" s="58"/>
    </row>
    <row r="82" spans="1:12" ht="51.75" customHeight="1">
      <c r="A82" s="2"/>
      <c r="B82" s="94" t="s">
        <v>87</v>
      </c>
      <c r="C82" s="95"/>
      <c r="D82" s="53">
        <f>0.2*B76</f>
        <v>0</v>
      </c>
      <c r="E82" s="54" t="e">
        <f>D82/B76</f>
        <v>#DIV/0!</v>
      </c>
      <c r="F82" s="63">
        <f>SUM(F83:F88)</f>
        <v>0</v>
      </c>
      <c r="G82" s="54" t="e">
        <f>F82/B76</f>
        <v>#DIV/0!</v>
      </c>
      <c r="H82" s="55" t="e">
        <f>IF(G82&lt;E82,"   tá tranquilo","   eita!")</f>
        <v>#DIV/0!</v>
      </c>
      <c r="I82" s="56"/>
      <c r="J82" s="57"/>
      <c r="K82" s="58"/>
      <c r="L82" s="58"/>
    </row>
    <row r="83" spans="1:12" ht="51.75" hidden="1" customHeight="1">
      <c r="A83" s="57"/>
      <c r="B83" s="64" t="str">
        <f>B13</f>
        <v>Educação</v>
      </c>
      <c r="C83" s="65"/>
      <c r="D83" s="60">
        <v>250</v>
      </c>
      <c r="E83" s="61" t="e">
        <f t="shared" ref="E83:E88" si="3">D83/$B$76</f>
        <v>#DIV/0!</v>
      </c>
      <c r="F83" s="66">
        <f>SUM(C14:C19)</f>
        <v>0</v>
      </c>
      <c r="G83" s="61" t="e">
        <f t="shared" ref="G83:G89" si="4">F83/$B$76</f>
        <v>#DIV/0!</v>
      </c>
      <c r="H83" s="62" t="e">
        <f t="shared" ref="H83:H88" si="5">IF(G83&lt;E83,"   tá tranquilo","   cuidado")</f>
        <v>#DIV/0!</v>
      </c>
      <c r="I83" s="56"/>
      <c r="J83" s="57"/>
      <c r="K83" s="58"/>
      <c r="L83" s="58"/>
    </row>
    <row r="84" spans="1:12" ht="51.75" hidden="1" customHeight="1">
      <c r="A84" s="57"/>
      <c r="B84" s="64" t="str">
        <f>H13</f>
        <v>Despesas pessoais</v>
      </c>
      <c r="C84" s="65"/>
      <c r="D84" s="60">
        <v>70</v>
      </c>
      <c r="E84" s="61" t="e">
        <f t="shared" si="3"/>
        <v>#DIV/0!</v>
      </c>
      <c r="F84" s="66">
        <f>SUM(I14:I19)</f>
        <v>0</v>
      </c>
      <c r="G84" s="61" t="e">
        <f t="shared" si="4"/>
        <v>#DIV/0!</v>
      </c>
      <c r="H84" s="62" t="e">
        <f t="shared" si="5"/>
        <v>#DIV/0!</v>
      </c>
      <c r="I84" s="56"/>
      <c r="J84" s="57"/>
      <c r="K84" s="58"/>
      <c r="L84" s="58"/>
    </row>
    <row r="85" spans="1:12" ht="51.75" hidden="1" customHeight="1">
      <c r="A85" s="57"/>
      <c r="B85" s="64" t="str">
        <f>D20</f>
        <v>Despesas financeiras</v>
      </c>
      <c r="C85" s="65"/>
      <c r="D85" s="60">
        <v>25</v>
      </c>
      <c r="E85" s="61" t="e">
        <f t="shared" si="3"/>
        <v>#DIV/0!</v>
      </c>
      <c r="F85" s="66">
        <f>SUM(E21:E26)</f>
        <v>0</v>
      </c>
      <c r="G85" s="61" t="e">
        <f t="shared" si="4"/>
        <v>#DIV/0!</v>
      </c>
      <c r="H85" s="62" t="e">
        <f t="shared" si="5"/>
        <v>#DIV/0!</v>
      </c>
      <c r="I85" s="56"/>
      <c r="J85" s="57"/>
      <c r="K85" s="58"/>
      <c r="L85" s="58"/>
    </row>
    <row r="86" spans="1:12" ht="51.75" hidden="1" customHeight="1">
      <c r="A86" s="57"/>
      <c r="B86" s="64" t="str">
        <f>F20</f>
        <v>Serviços digitais</v>
      </c>
      <c r="C86" s="65"/>
      <c r="D86" s="60">
        <v>60</v>
      </c>
      <c r="E86" s="61" t="e">
        <f t="shared" si="3"/>
        <v>#DIV/0!</v>
      </c>
      <c r="F86" s="66">
        <f>SUM(G21:G26)</f>
        <v>0</v>
      </c>
      <c r="G86" s="61" t="e">
        <f t="shared" si="4"/>
        <v>#DIV/0!</v>
      </c>
      <c r="H86" s="62" t="e">
        <f t="shared" si="5"/>
        <v>#DIV/0!</v>
      </c>
      <c r="I86" s="56"/>
      <c r="J86" s="57"/>
      <c r="K86" s="58"/>
      <c r="L86" s="58"/>
    </row>
    <row r="87" spans="1:12" ht="51.75" hidden="1" customHeight="1">
      <c r="A87" s="57"/>
      <c r="B87" s="64" t="str">
        <f>H20</f>
        <v>Gastos extras</v>
      </c>
      <c r="C87" s="65"/>
      <c r="D87" s="60">
        <v>200</v>
      </c>
      <c r="E87" s="61" t="e">
        <f t="shared" si="3"/>
        <v>#DIV/0!</v>
      </c>
      <c r="F87" s="66">
        <f>SUM(I21:I26)</f>
        <v>0</v>
      </c>
      <c r="G87" s="61" t="e">
        <f t="shared" si="4"/>
        <v>#DIV/0!</v>
      </c>
      <c r="H87" s="62" t="e">
        <f t="shared" si="5"/>
        <v>#DIV/0!</v>
      </c>
      <c r="I87" s="56"/>
      <c r="J87" s="57"/>
      <c r="K87" s="58"/>
      <c r="L87" s="58"/>
    </row>
    <row r="88" spans="1:12" ht="51.75" hidden="1" customHeight="1">
      <c r="A88" s="57"/>
      <c r="B88" s="64" t="str">
        <f>D13</f>
        <v>Lazer</v>
      </c>
      <c r="C88" s="65"/>
      <c r="D88" s="60">
        <f>D82-SUM(D83:D87)</f>
        <v>-605</v>
      </c>
      <c r="E88" s="61" t="e">
        <f t="shared" si="3"/>
        <v>#DIV/0!</v>
      </c>
      <c r="F88" s="66">
        <f>SUM(E14:E19)</f>
        <v>0</v>
      </c>
      <c r="G88" s="61" t="e">
        <f t="shared" si="4"/>
        <v>#DIV/0!</v>
      </c>
      <c r="H88" s="62" t="e">
        <f t="shared" si="5"/>
        <v>#DIV/0!</v>
      </c>
      <c r="I88" s="56"/>
      <c r="J88" s="57"/>
      <c r="K88" s="58"/>
      <c r="L88" s="58"/>
    </row>
    <row r="89" spans="1:12" ht="51.75" customHeight="1">
      <c r="A89" s="2"/>
      <c r="B89" s="67" t="s">
        <v>88</v>
      </c>
      <c r="C89" s="68"/>
      <c r="D89" s="53">
        <f>0.2*B76</f>
        <v>0</v>
      </c>
      <c r="E89" s="54" t="e">
        <f>D89/B76</f>
        <v>#DIV/0!</v>
      </c>
      <c r="F89" s="53">
        <f>SUM(C21:C26)+F47-G42</f>
        <v>0</v>
      </c>
      <c r="G89" s="54" t="e">
        <f t="shared" si="4"/>
        <v>#DIV/0!</v>
      </c>
      <c r="H89" s="55" t="e">
        <f>IF(G89&lt;E89,"   tá faltando...","   mandou bem!")</f>
        <v>#DIV/0!</v>
      </c>
      <c r="I89" s="56"/>
      <c r="J89" s="57"/>
      <c r="K89" s="58"/>
      <c r="L89" s="58"/>
    </row>
    <row r="90" spans="1:12" ht="36.75" customHeight="1">
      <c r="A90" s="2"/>
      <c r="B90" s="42" t="s">
        <v>89</v>
      </c>
      <c r="C90" s="2"/>
      <c r="D90" s="69">
        <f>SUM(D89,D82,D79)</f>
        <v>0</v>
      </c>
      <c r="E90" s="70" t="e">
        <f>D90/B76</f>
        <v>#DIV/0!</v>
      </c>
      <c r="F90" s="69">
        <f>SUM(F79,F82,F89)</f>
        <v>0</v>
      </c>
      <c r="G90" s="70" t="e">
        <f>F90/B76</f>
        <v>#DIV/0!</v>
      </c>
      <c r="H90" s="22"/>
      <c r="I90" s="22"/>
      <c r="J90" s="22"/>
      <c r="K90" s="22"/>
      <c r="L90" s="22"/>
    </row>
    <row r="91" spans="1:12" ht="15.75" customHeight="1">
      <c r="A91" s="2"/>
      <c r="B91" s="2"/>
      <c r="C91" s="2"/>
      <c r="D91" s="2"/>
      <c r="E91" s="2"/>
      <c r="F91" s="2"/>
      <c r="G91" s="2"/>
      <c r="H91" s="22"/>
      <c r="I91" s="22"/>
      <c r="J91" s="22"/>
      <c r="K91" s="22"/>
      <c r="L91" s="22"/>
    </row>
    <row r="92" spans="1:1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2"/>
      <c r="L92" s="22"/>
    </row>
    <row r="93" spans="1:12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2"/>
      <c r="L93" s="22"/>
    </row>
    <row r="94" spans="1:12" ht="15.75" customHeight="1">
      <c r="A94" s="2"/>
      <c r="B94" s="2"/>
      <c r="C94" s="2"/>
      <c r="F94" s="71" t="str">
        <f>B6</f>
        <v>Habitação</v>
      </c>
      <c r="G94" s="72">
        <f>SUM(C7:C12)</f>
        <v>0</v>
      </c>
      <c r="H94" s="2"/>
      <c r="I94" s="2"/>
      <c r="J94" s="2"/>
      <c r="K94" s="22"/>
      <c r="L94" s="22"/>
    </row>
    <row r="95" spans="1:12" ht="15.75" customHeight="1">
      <c r="A95" s="2"/>
      <c r="B95" s="2"/>
      <c r="C95" s="2"/>
      <c r="F95" s="73" t="str">
        <f>D6</f>
        <v>Comunicação</v>
      </c>
      <c r="G95" s="72">
        <f>SUM(E7:E12)</f>
        <v>0</v>
      </c>
      <c r="H95" s="2"/>
      <c r="I95" s="2"/>
      <c r="J95" s="2"/>
      <c r="K95" s="22"/>
      <c r="L95" s="22"/>
    </row>
    <row r="96" spans="1:12" ht="15.75" customHeight="1">
      <c r="A96" s="2"/>
      <c r="B96" s="2"/>
      <c r="C96" s="2"/>
      <c r="F96" s="73" t="str">
        <f>F13</f>
        <v>Saúde</v>
      </c>
      <c r="G96" s="72">
        <f>SUM(G14:G19)</f>
        <v>0</v>
      </c>
      <c r="H96" s="2"/>
      <c r="I96" s="2"/>
      <c r="J96" s="2"/>
      <c r="K96" s="22"/>
      <c r="L96" s="22"/>
    </row>
    <row r="97" spans="1:12" ht="15.75" customHeight="1">
      <c r="A97" s="2"/>
      <c r="B97" s="2"/>
      <c r="C97" s="2"/>
      <c r="F97" s="73" t="str">
        <f>F6</f>
        <v>Alimentação</v>
      </c>
      <c r="G97" s="72">
        <f>SUM(G7:G12)</f>
        <v>0</v>
      </c>
      <c r="H97" s="2"/>
      <c r="I97" s="2"/>
      <c r="J97" s="2"/>
      <c r="K97" s="22"/>
      <c r="L97" s="22"/>
    </row>
    <row r="98" spans="1:12" ht="15.75" customHeight="1">
      <c r="A98" s="2"/>
      <c r="B98" s="2"/>
      <c r="C98" s="2"/>
      <c r="F98" s="73" t="str">
        <f>H6</f>
        <v>Transporte</v>
      </c>
      <c r="G98" s="72">
        <f>SUM(I7:I12)</f>
        <v>0</v>
      </c>
      <c r="H98" s="2"/>
      <c r="I98" s="2"/>
      <c r="J98" s="2"/>
      <c r="K98" s="22"/>
      <c r="L98" s="22"/>
    </row>
    <row r="99" spans="1:12" ht="15.75" customHeight="1">
      <c r="A99" s="2"/>
      <c r="B99" s="2"/>
      <c r="C99" s="2"/>
      <c r="F99" s="73" t="str">
        <f>D13</f>
        <v>Lazer</v>
      </c>
      <c r="G99" s="72">
        <f>SUM(E14:E19)</f>
        <v>0</v>
      </c>
      <c r="H99" s="2"/>
      <c r="I99" s="2"/>
      <c r="J99" s="2"/>
      <c r="K99" s="22"/>
      <c r="L99" s="22"/>
    </row>
    <row r="100" spans="1:12" ht="15.75" customHeight="1">
      <c r="A100" s="2"/>
      <c r="B100" s="2"/>
      <c r="C100" s="2"/>
      <c r="F100" s="73" t="str">
        <f>B13</f>
        <v>Educação</v>
      </c>
      <c r="G100" s="72">
        <f>SUM(C14:C19)</f>
        <v>0</v>
      </c>
      <c r="H100" s="2"/>
      <c r="I100" s="2"/>
      <c r="J100" s="2"/>
      <c r="K100" s="22"/>
      <c r="L100" s="22"/>
    </row>
    <row r="101" spans="1:12" ht="15.75" customHeight="1">
      <c r="A101" s="2"/>
      <c r="B101" s="2"/>
      <c r="C101" s="2"/>
      <c r="F101" s="73" t="str">
        <f>H13</f>
        <v>Despesas pessoais</v>
      </c>
      <c r="G101" s="72">
        <f>SUM(I14:I19)</f>
        <v>0</v>
      </c>
      <c r="H101" s="2"/>
      <c r="I101" s="2"/>
      <c r="J101" s="2"/>
      <c r="K101" s="22"/>
      <c r="L101" s="22"/>
    </row>
    <row r="102" spans="1:12" ht="15.75" customHeight="1">
      <c r="A102" s="2"/>
      <c r="B102" s="2"/>
      <c r="C102" s="2"/>
      <c r="F102" s="73" t="str">
        <f>D20</f>
        <v>Despesas financeiras</v>
      </c>
      <c r="G102" s="72">
        <f>SUM(E21:E26)</f>
        <v>0</v>
      </c>
      <c r="H102" s="2"/>
      <c r="I102" s="2"/>
      <c r="J102" s="2"/>
      <c r="K102" s="22"/>
      <c r="L102" s="22"/>
    </row>
    <row r="103" spans="1:12" ht="15.75" customHeight="1">
      <c r="A103" s="2"/>
      <c r="B103" s="2"/>
      <c r="C103" s="2"/>
      <c r="F103" s="73" t="str">
        <f>F20</f>
        <v>Serviços digitais</v>
      </c>
      <c r="G103" s="72">
        <f>SUM(G21:G26)</f>
        <v>0</v>
      </c>
      <c r="H103" s="2"/>
      <c r="I103" s="2"/>
      <c r="J103" s="2"/>
      <c r="K103" s="22"/>
      <c r="L103" s="22"/>
    </row>
    <row r="104" spans="1:12" ht="15.75" customHeight="1">
      <c r="A104" s="2"/>
      <c r="B104" s="2"/>
      <c r="C104" s="2"/>
      <c r="F104" s="73" t="str">
        <f>H20</f>
        <v>Gastos extras</v>
      </c>
      <c r="G104" s="72">
        <f>SUM(I21:I26)</f>
        <v>0</v>
      </c>
      <c r="H104" s="2"/>
      <c r="I104" s="2"/>
      <c r="J104" s="2"/>
      <c r="K104" s="22"/>
      <c r="L104" s="22"/>
    </row>
    <row r="105" spans="1:12" ht="28.5" customHeight="1">
      <c r="A105" s="2"/>
      <c r="B105" s="2"/>
      <c r="C105" s="2"/>
      <c r="D105" s="2"/>
      <c r="E105" s="2"/>
      <c r="F105" s="74" t="s">
        <v>90</v>
      </c>
      <c r="G105" s="3">
        <f>SUM(G94:G104)</f>
        <v>0</v>
      </c>
      <c r="H105" s="2"/>
      <c r="I105" s="2"/>
      <c r="J105" s="2"/>
      <c r="K105" s="22"/>
      <c r="L105" s="22"/>
    </row>
    <row r="106" spans="1:12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2"/>
      <c r="L106" s="22"/>
    </row>
    <row r="107" spans="1:12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2"/>
      <c r="L107" s="22"/>
    </row>
    <row r="108" spans="1:12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2"/>
      <c r="L108" s="22"/>
    </row>
    <row r="109" spans="1:12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2"/>
      <c r="L109" s="22"/>
    </row>
    <row r="110" spans="1:12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2"/>
      <c r="L110" s="22"/>
    </row>
    <row r="111" spans="1:12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2"/>
      <c r="L111" s="22"/>
    </row>
    <row r="112" spans="1: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2"/>
      <c r="L112" s="22"/>
    </row>
    <row r="113" spans="1:1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2"/>
      <c r="L113" s="22"/>
    </row>
    <row r="114" spans="1:12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2"/>
      <c r="L114" s="22"/>
    </row>
    <row r="115" spans="1:12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2"/>
      <c r="L115" s="22"/>
    </row>
    <row r="116" spans="1:12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2"/>
      <c r="L116" s="22"/>
    </row>
    <row r="117" spans="1:12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2"/>
      <c r="L117" s="22"/>
    </row>
    <row r="118" spans="1:12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2"/>
      <c r="L118" s="22"/>
    </row>
    <row r="119" spans="1:12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2"/>
      <c r="L119" s="22"/>
    </row>
    <row r="120" spans="1:12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2"/>
      <c r="L120" s="22"/>
    </row>
    <row r="121" spans="1:12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2"/>
      <c r="L121" s="22"/>
    </row>
    <row r="122" spans="1:1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2"/>
      <c r="L122" s="22"/>
    </row>
    <row r="123" spans="1:12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2"/>
      <c r="L123" s="22"/>
    </row>
    <row r="124" spans="1:12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2"/>
      <c r="L124" s="22"/>
    </row>
    <row r="125" spans="1:12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2"/>
      <c r="L125" s="22"/>
    </row>
    <row r="126" spans="1:12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2"/>
      <c r="L126" s="22"/>
    </row>
    <row r="127" spans="1:12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2"/>
      <c r="L127" s="22"/>
    </row>
    <row r="128" spans="1:12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2"/>
      <c r="L128" s="22"/>
    </row>
    <row r="129" spans="1:12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2"/>
      <c r="L129" s="22"/>
    </row>
    <row r="130" spans="1:12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2"/>
      <c r="L130" s="22"/>
    </row>
    <row r="131" spans="1:12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2"/>
      <c r="L131" s="22"/>
    </row>
    <row r="132" spans="1:1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2"/>
      <c r="L132" s="22"/>
    </row>
    <row r="133" spans="1:12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2"/>
      <c r="L133" s="22"/>
    </row>
    <row r="134" spans="1:12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2"/>
      <c r="L134" s="22"/>
    </row>
    <row r="135" spans="1:12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2"/>
      <c r="L135" s="22"/>
    </row>
    <row r="136" spans="1:12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2"/>
      <c r="L136" s="22"/>
    </row>
    <row r="137" spans="1:12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2"/>
      <c r="L137" s="22"/>
    </row>
    <row r="138" spans="1:12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2"/>
      <c r="L138" s="22"/>
    </row>
    <row r="139" spans="1:12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2"/>
      <c r="L139" s="22"/>
    </row>
    <row r="140" spans="1:12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2"/>
      <c r="L140" s="22"/>
    </row>
    <row r="141" spans="1:12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2"/>
      <c r="L141" s="22"/>
    </row>
    <row r="142" spans="1:1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2"/>
      <c r="L142" s="22"/>
    </row>
    <row r="143" spans="1:12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2"/>
      <c r="L143" s="22"/>
    </row>
    <row r="144" spans="1:12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2"/>
      <c r="L144" s="22"/>
    </row>
    <row r="145" spans="1:12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2"/>
      <c r="L145" s="22"/>
    </row>
    <row r="146" spans="1:12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2"/>
      <c r="L146" s="22"/>
    </row>
    <row r="147" spans="1:12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2"/>
      <c r="L147" s="22"/>
    </row>
    <row r="148" spans="1:12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2"/>
      <c r="L148" s="22"/>
    </row>
    <row r="149" spans="1:12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2"/>
      <c r="L149" s="22"/>
    </row>
    <row r="150" spans="1:12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2"/>
      <c r="L150" s="22"/>
    </row>
    <row r="151" spans="1:12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2"/>
      <c r="L151" s="22"/>
    </row>
    <row r="152" spans="1:1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2"/>
      <c r="L152" s="22"/>
    </row>
    <row r="153" spans="1:12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2"/>
      <c r="L153" s="22"/>
    </row>
    <row r="154" spans="1:12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2"/>
      <c r="L154" s="22"/>
    </row>
    <row r="155" spans="1:12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2"/>
      <c r="L155" s="22"/>
    </row>
    <row r="156" spans="1:12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2"/>
      <c r="L156" s="22"/>
    </row>
    <row r="157" spans="1:12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2"/>
      <c r="L157" s="22"/>
    </row>
    <row r="158" spans="1:12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2"/>
      <c r="L158" s="22"/>
    </row>
    <row r="159" spans="1:12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2"/>
      <c r="L159" s="22"/>
    </row>
    <row r="160" spans="1:12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2"/>
      <c r="L160" s="22"/>
    </row>
    <row r="161" spans="1:12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2"/>
      <c r="L161" s="22"/>
    </row>
    <row r="162" spans="1:1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2"/>
      <c r="L162" s="22"/>
    </row>
    <row r="163" spans="1:12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2"/>
      <c r="L163" s="22"/>
    </row>
    <row r="164" spans="1:12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2"/>
      <c r="L164" s="22"/>
    </row>
    <row r="165" spans="1:12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2"/>
      <c r="L165" s="22"/>
    </row>
    <row r="166" spans="1:12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2"/>
      <c r="L166" s="22"/>
    </row>
    <row r="167" spans="1:12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2"/>
      <c r="L167" s="22"/>
    </row>
    <row r="168" spans="1:12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2"/>
      <c r="L168" s="22"/>
    </row>
    <row r="169" spans="1:12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2"/>
      <c r="L169" s="22"/>
    </row>
    <row r="170" spans="1:12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2"/>
      <c r="L170" s="22"/>
    </row>
    <row r="171" spans="1:12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2"/>
      <c r="L171" s="22"/>
    </row>
    <row r="172" spans="1:1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2"/>
      <c r="L172" s="22"/>
    </row>
    <row r="173" spans="1:12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2"/>
      <c r="L173" s="22"/>
    </row>
    <row r="174" spans="1:12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2"/>
      <c r="L174" s="22"/>
    </row>
    <row r="175" spans="1:12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2"/>
      <c r="L175" s="22"/>
    </row>
    <row r="176" spans="1:12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2"/>
      <c r="L176" s="22"/>
    </row>
    <row r="177" spans="1:12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2"/>
      <c r="L177" s="22"/>
    </row>
    <row r="178" spans="1:12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2"/>
      <c r="L178" s="22"/>
    </row>
    <row r="179" spans="1:12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2"/>
      <c r="L179" s="22"/>
    </row>
    <row r="180" spans="1:12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2"/>
      <c r="L180" s="22"/>
    </row>
    <row r="181" spans="1:12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2"/>
      <c r="L181" s="22"/>
    </row>
    <row r="182" spans="1:1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2"/>
      <c r="L182" s="22"/>
    </row>
    <row r="183" spans="1:12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2"/>
      <c r="L183" s="22"/>
    </row>
    <row r="184" spans="1:12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2"/>
      <c r="L184" s="22"/>
    </row>
    <row r="185" spans="1:12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2"/>
      <c r="L185" s="22"/>
    </row>
    <row r="186" spans="1:12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2"/>
      <c r="L186" s="22"/>
    </row>
    <row r="187" spans="1:12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2"/>
      <c r="L187" s="22"/>
    </row>
    <row r="188" spans="1:12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2"/>
      <c r="L188" s="22"/>
    </row>
    <row r="189" spans="1:12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2"/>
      <c r="L189" s="22"/>
    </row>
    <row r="190" spans="1:12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2"/>
      <c r="L190" s="22"/>
    </row>
    <row r="191" spans="1:12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2"/>
      <c r="L191" s="22"/>
    </row>
    <row r="192" spans="1:1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2"/>
      <c r="L192" s="22"/>
    </row>
    <row r="193" spans="1:12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2"/>
      <c r="L193" s="22"/>
    </row>
    <row r="194" spans="1:12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2"/>
      <c r="L194" s="22"/>
    </row>
    <row r="195" spans="1:12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2"/>
      <c r="L195" s="22"/>
    </row>
    <row r="196" spans="1:12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2"/>
      <c r="L196" s="22"/>
    </row>
    <row r="197" spans="1:12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2"/>
      <c r="L197" s="22"/>
    </row>
    <row r="198" spans="1:1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2"/>
      <c r="L198" s="22"/>
    </row>
    <row r="199" spans="1:1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2"/>
      <c r="L199" s="22"/>
    </row>
    <row r="200" spans="1:1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2"/>
      <c r="L200" s="22"/>
    </row>
    <row r="201" spans="1:1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2"/>
      <c r="L201" s="22"/>
    </row>
    <row r="202" spans="1:1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2"/>
      <c r="L202" s="22"/>
    </row>
    <row r="203" spans="1:1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2"/>
      <c r="L203" s="22"/>
    </row>
    <row r="204" spans="1:1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2"/>
      <c r="L204" s="22"/>
    </row>
    <row r="205" spans="1:1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2"/>
      <c r="L205" s="22"/>
    </row>
    <row r="206" spans="1:1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2"/>
      <c r="L206" s="22"/>
    </row>
    <row r="207" spans="1:1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2"/>
      <c r="L207" s="22"/>
    </row>
    <row r="208" spans="1:12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2"/>
      <c r="L208" s="22"/>
    </row>
    <row r="209" spans="1:12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2"/>
      <c r="L209" s="22"/>
    </row>
    <row r="210" spans="1:12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2"/>
      <c r="L210" s="22"/>
    </row>
    <row r="211" spans="1:12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2"/>
      <c r="L211" s="22"/>
    </row>
    <row r="212" spans="1: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2"/>
      <c r="L212" s="22"/>
    </row>
    <row r="213" spans="1:12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2"/>
      <c r="L213" s="22"/>
    </row>
    <row r="214" spans="1:12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2"/>
      <c r="L214" s="22"/>
    </row>
    <row r="215" spans="1:12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2"/>
      <c r="L215" s="22"/>
    </row>
    <row r="216" spans="1:12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2"/>
      <c r="L216" s="22"/>
    </row>
    <row r="217" spans="1:12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2"/>
      <c r="L217" s="22"/>
    </row>
    <row r="218" spans="1:12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2"/>
      <c r="L218" s="22"/>
    </row>
    <row r="219" spans="1:12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2"/>
      <c r="L219" s="22"/>
    </row>
    <row r="220" spans="1:12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2"/>
      <c r="L220" s="22"/>
    </row>
    <row r="221" spans="1:12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2"/>
      <c r="L221" s="22"/>
    </row>
    <row r="222" spans="1:1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2"/>
      <c r="L222" s="22"/>
    </row>
    <row r="223" spans="1:12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2"/>
      <c r="L223" s="22"/>
    </row>
    <row r="224" spans="1:12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2"/>
      <c r="L224" s="22"/>
    </row>
    <row r="225" spans="1:1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2"/>
      <c r="L225" s="22"/>
    </row>
    <row r="226" spans="1:1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2"/>
      <c r="L226" s="22"/>
    </row>
    <row r="227" spans="1:1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2"/>
      <c r="L227" s="22"/>
    </row>
    <row r="228" spans="1:1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2"/>
      <c r="L228" s="22"/>
    </row>
    <row r="229" spans="1:1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2"/>
      <c r="L229" s="22"/>
    </row>
    <row r="230" spans="1:12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2"/>
      <c r="L230" s="22"/>
    </row>
    <row r="231" spans="1:12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2"/>
      <c r="L231" s="22"/>
    </row>
    <row r="232" spans="1:1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2"/>
      <c r="L232" s="22"/>
    </row>
    <row r="233" spans="1:12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2"/>
      <c r="L233" s="22"/>
    </row>
    <row r="234" spans="1:12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2"/>
      <c r="L234" s="22"/>
    </row>
    <row r="235" spans="1:12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2"/>
      <c r="L235" s="22"/>
    </row>
    <row r="236" spans="1:12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2"/>
      <c r="L236" s="22"/>
    </row>
    <row r="237" spans="1:12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2"/>
      <c r="L237" s="22"/>
    </row>
    <row r="238" spans="1:12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2"/>
      <c r="L238" s="22"/>
    </row>
    <row r="239" spans="1:12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2"/>
      <c r="L239" s="22"/>
    </row>
    <row r="240" spans="1:12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2"/>
      <c r="L240" s="22"/>
    </row>
    <row r="241" spans="1:12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2"/>
      <c r="L241" s="22"/>
    </row>
    <row r="242" spans="1:1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2"/>
      <c r="L242" s="22"/>
    </row>
    <row r="243" spans="1:12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2"/>
      <c r="L243" s="22"/>
    </row>
    <row r="244" spans="1:12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2"/>
      <c r="L244" s="22"/>
    </row>
    <row r="245" spans="1:12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2"/>
      <c r="L245" s="22"/>
    </row>
    <row r="246" spans="1:12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2"/>
      <c r="L246" s="22"/>
    </row>
    <row r="247" spans="1:12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2"/>
      <c r="L247" s="22"/>
    </row>
    <row r="248" spans="1:12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2"/>
      <c r="L248" s="22"/>
    </row>
    <row r="249" spans="1:12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2"/>
      <c r="L249" s="22"/>
    </row>
    <row r="250" spans="1:12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2"/>
      <c r="L250" s="22"/>
    </row>
    <row r="251" spans="1:12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2"/>
      <c r="L251" s="22"/>
    </row>
    <row r="252" spans="1:1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2"/>
      <c r="L252" s="22"/>
    </row>
    <row r="253" spans="1:12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2"/>
      <c r="L253" s="22"/>
    </row>
    <row r="254" spans="1:12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2"/>
      <c r="L254" s="22"/>
    </row>
    <row r="255" spans="1:12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2"/>
      <c r="L255" s="22"/>
    </row>
    <row r="256" spans="1:12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2"/>
      <c r="L256" s="22"/>
    </row>
    <row r="257" spans="1:12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2"/>
      <c r="L257" s="22"/>
    </row>
    <row r="258" spans="1:12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2"/>
      <c r="L258" s="22"/>
    </row>
    <row r="259" spans="1:12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2"/>
      <c r="L259" s="22"/>
    </row>
    <row r="260" spans="1:12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2"/>
      <c r="L260" s="22"/>
    </row>
    <row r="261" spans="1:12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2"/>
      <c r="L261" s="22"/>
    </row>
    <row r="262" spans="1:1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2"/>
      <c r="L262" s="22"/>
    </row>
    <row r="263" spans="1:12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2"/>
      <c r="L263" s="22"/>
    </row>
    <row r="264" spans="1:12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2"/>
      <c r="L264" s="22"/>
    </row>
    <row r="265" spans="1:12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2"/>
      <c r="L265" s="22"/>
    </row>
    <row r="266" spans="1:12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2"/>
      <c r="L266" s="22"/>
    </row>
    <row r="267" spans="1:12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2"/>
      <c r="L267" s="22"/>
    </row>
    <row r="268" spans="1:12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2"/>
      <c r="L268" s="22"/>
    </row>
    <row r="269" spans="1:12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2"/>
      <c r="L269" s="22"/>
    </row>
    <row r="270" spans="1:12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2"/>
      <c r="L270" s="22"/>
    </row>
    <row r="271" spans="1:12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2"/>
      <c r="L271" s="22"/>
    </row>
    <row r="272" spans="1:1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2"/>
      <c r="L272" s="22"/>
    </row>
    <row r="273" spans="1:12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2"/>
      <c r="L273" s="22"/>
    </row>
    <row r="274" spans="1:12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2"/>
      <c r="L274" s="22"/>
    </row>
    <row r="275" spans="1:12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2"/>
      <c r="L275" s="22"/>
    </row>
    <row r="276" spans="1:12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2"/>
      <c r="L276" s="22"/>
    </row>
    <row r="277" spans="1:12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2"/>
      <c r="L277" s="22"/>
    </row>
    <row r="278" spans="1:12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2"/>
      <c r="L278" s="22"/>
    </row>
    <row r="279" spans="1:12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2"/>
      <c r="L279" s="22"/>
    </row>
    <row r="280" spans="1:12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2"/>
      <c r="L280" s="22"/>
    </row>
    <row r="281" spans="1:12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2"/>
      <c r="L281" s="22"/>
    </row>
    <row r="282" spans="1:1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2"/>
      <c r="L282" s="22"/>
    </row>
    <row r="283" spans="1:12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2"/>
      <c r="L283" s="22"/>
    </row>
    <row r="284" spans="1:12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2"/>
      <c r="L284" s="22"/>
    </row>
    <row r="285" spans="1:12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2"/>
      <c r="L285" s="22"/>
    </row>
    <row r="286" spans="1:12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2"/>
      <c r="L286" s="22"/>
    </row>
    <row r="287" spans="1:12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2"/>
      <c r="L287" s="22"/>
    </row>
    <row r="288" spans="1:12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2"/>
      <c r="L288" s="22"/>
    </row>
    <row r="289" spans="1:12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2"/>
      <c r="L289" s="22"/>
    </row>
    <row r="290" spans="1:12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2"/>
      <c r="L290" s="22"/>
    </row>
    <row r="291" spans="1:12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2"/>
      <c r="L291" s="22"/>
    </row>
    <row r="292" spans="1:1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2"/>
      <c r="L292" s="22"/>
    </row>
    <row r="293" spans="1:12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2"/>
      <c r="L293" s="22"/>
    </row>
    <row r="294" spans="1:12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2"/>
      <c r="L294" s="22"/>
    </row>
    <row r="295" spans="1:12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2"/>
      <c r="L295" s="22"/>
    </row>
    <row r="296" spans="1:12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2"/>
      <c r="L296" s="22"/>
    </row>
    <row r="297" spans="1:12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2"/>
      <c r="L297" s="22"/>
    </row>
    <row r="298" spans="1:12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2"/>
      <c r="L298" s="22"/>
    </row>
    <row r="299" spans="1:12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2"/>
      <c r="L299" s="22"/>
    </row>
    <row r="300" spans="1:12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2"/>
      <c r="L300" s="22"/>
    </row>
    <row r="301" spans="1:12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2"/>
      <c r="L301" s="22"/>
    </row>
    <row r="302" spans="1:1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2"/>
      <c r="L302" s="22"/>
    </row>
    <row r="303" spans="1:12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2"/>
      <c r="L303" s="22"/>
    </row>
    <row r="304" spans="1:12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2"/>
      <c r="L304" s="22"/>
    </row>
    <row r="305" spans="1:12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2"/>
      <c r="L305" s="22"/>
    </row>
    <row r="306" spans="1:12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2"/>
      <c r="L306" s="22"/>
    </row>
    <row r="307" spans="1:12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2"/>
      <c r="L307" s="22"/>
    </row>
    <row r="308" spans="1:12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2"/>
      <c r="L308" s="22"/>
    </row>
    <row r="309" spans="1:12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2"/>
      <c r="L309" s="22"/>
    </row>
    <row r="310" spans="1:12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2"/>
      <c r="L310" s="22"/>
    </row>
    <row r="311" spans="1:12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2"/>
      <c r="L311" s="22"/>
    </row>
    <row r="312" spans="1: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2"/>
      <c r="L312" s="22"/>
    </row>
    <row r="313" spans="1:12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2"/>
      <c r="L313" s="22"/>
    </row>
    <row r="314" spans="1:12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2"/>
      <c r="L314" s="22"/>
    </row>
    <row r="315" spans="1:12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2"/>
      <c r="L315" s="22"/>
    </row>
    <row r="316" spans="1:12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2"/>
      <c r="L316" s="22"/>
    </row>
    <row r="317" spans="1:12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2"/>
      <c r="L317" s="22"/>
    </row>
    <row r="318" spans="1:12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2"/>
      <c r="L318" s="22"/>
    </row>
    <row r="319" spans="1:12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2"/>
      <c r="L319" s="22"/>
    </row>
    <row r="320" spans="1:12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2"/>
      <c r="L320" s="22"/>
    </row>
    <row r="321" spans="1:12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2"/>
      <c r="L321" s="22"/>
    </row>
    <row r="322" spans="1:1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2"/>
      <c r="L322" s="22"/>
    </row>
    <row r="323" spans="1:12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2"/>
      <c r="L323" s="22"/>
    </row>
    <row r="324" spans="1:12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2"/>
      <c r="L324" s="22"/>
    </row>
    <row r="325" spans="1:12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2"/>
      <c r="L325" s="22"/>
    </row>
    <row r="326" spans="1:12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2"/>
      <c r="L326" s="22"/>
    </row>
    <row r="327" spans="1:12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2"/>
      <c r="L327" s="22"/>
    </row>
    <row r="328" spans="1:12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2"/>
      <c r="L328" s="22"/>
    </row>
    <row r="329" spans="1:12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2"/>
      <c r="L329" s="22"/>
    </row>
    <row r="330" spans="1:12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2"/>
      <c r="L330" s="22"/>
    </row>
    <row r="331" spans="1:12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2"/>
      <c r="L331" s="22"/>
    </row>
    <row r="332" spans="1:1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2"/>
      <c r="L332" s="22"/>
    </row>
    <row r="333" spans="1:12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2"/>
      <c r="L333" s="22"/>
    </row>
    <row r="334" spans="1:12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2"/>
      <c r="L334" s="22"/>
    </row>
    <row r="335" spans="1:12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2"/>
      <c r="L335" s="22"/>
    </row>
    <row r="336" spans="1:12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2"/>
      <c r="L336" s="22"/>
    </row>
    <row r="337" spans="1:12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2"/>
      <c r="L337" s="22"/>
    </row>
    <row r="338" spans="1:12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2"/>
      <c r="L338" s="22"/>
    </row>
    <row r="339" spans="1:12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2"/>
      <c r="L339" s="22"/>
    </row>
    <row r="340" spans="1:12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2"/>
      <c r="L340" s="22"/>
    </row>
    <row r="341" spans="1:12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2"/>
      <c r="L341" s="22"/>
    </row>
    <row r="342" spans="1:1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2"/>
      <c r="L342" s="22"/>
    </row>
    <row r="343" spans="1:12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2"/>
      <c r="L343" s="22"/>
    </row>
    <row r="344" spans="1:12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2"/>
      <c r="L344" s="22"/>
    </row>
    <row r="345" spans="1:12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2"/>
      <c r="L345" s="22"/>
    </row>
    <row r="346" spans="1:12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2"/>
      <c r="L346" s="22"/>
    </row>
    <row r="347" spans="1:12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2"/>
      <c r="L347" s="22"/>
    </row>
    <row r="348" spans="1:12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2"/>
      <c r="L348" s="22"/>
    </row>
    <row r="349" spans="1:12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2"/>
      <c r="L349" s="22"/>
    </row>
    <row r="350" spans="1:12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2"/>
      <c r="L350" s="22"/>
    </row>
    <row r="351" spans="1:12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2"/>
      <c r="L351" s="22"/>
    </row>
    <row r="352" spans="1:1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2"/>
      <c r="L352" s="22"/>
    </row>
    <row r="353" spans="1:12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2"/>
      <c r="L353" s="22"/>
    </row>
    <row r="354" spans="1:12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2"/>
      <c r="L354" s="22"/>
    </row>
    <row r="355" spans="1:12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2"/>
      <c r="L355" s="22"/>
    </row>
    <row r="356" spans="1:12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2"/>
      <c r="L356" s="22"/>
    </row>
    <row r="357" spans="1:12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2"/>
      <c r="L357" s="22"/>
    </row>
    <row r="358" spans="1:12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2"/>
      <c r="L358" s="22"/>
    </row>
    <row r="359" spans="1:12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2"/>
      <c r="L359" s="22"/>
    </row>
    <row r="360" spans="1:12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2"/>
      <c r="L360" s="22"/>
    </row>
    <row r="361" spans="1:12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2"/>
      <c r="L361" s="22"/>
    </row>
    <row r="362" spans="1:1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2"/>
      <c r="L362" s="22"/>
    </row>
    <row r="363" spans="1:12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2"/>
      <c r="L363" s="22"/>
    </row>
    <row r="364" spans="1:12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2"/>
      <c r="L364" s="22"/>
    </row>
    <row r="365" spans="1:12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2"/>
      <c r="L365" s="22"/>
    </row>
    <row r="366" spans="1:12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2"/>
      <c r="L366" s="22"/>
    </row>
    <row r="367" spans="1:12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2"/>
      <c r="L367" s="22"/>
    </row>
    <row r="368" spans="1:12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2"/>
      <c r="L368" s="22"/>
    </row>
    <row r="369" spans="1:12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2"/>
      <c r="L369" s="22"/>
    </row>
    <row r="370" spans="1:12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2"/>
      <c r="L370" s="22"/>
    </row>
    <row r="371" spans="1:12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2"/>
      <c r="L371" s="22"/>
    </row>
    <row r="372" spans="1:1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2"/>
      <c r="L372" s="22"/>
    </row>
    <row r="373" spans="1:12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2"/>
      <c r="L373" s="22"/>
    </row>
    <row r="374" spans="1:12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2"/>
      <c r="L374" s="22"/>
    </row>
    <row r="375" spans="1:12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2"/>
      <c r="L375" s="22"/>
    </row>
    <row r="376" spans="1:12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2"/>
      <c r="L376" s="22"/>
    </row>
    <row r="377" spans="1:12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2"/>
      <c r="L377" s="22"/>
    </row>
    <row r="378" spans="1:12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2"/>
      <c r="L378" s="22"/>
    </row>
    <row r="379" spans="1:12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2"/>
      <c r="L379" s="22"/>
    </row>
    <row r="380" spans="1:12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2"/>
      <c r="L380" s="22"/>
    </row>
    <row r="381" spans="1:12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2"/>
      <c r="L381" s="22"/>
    </row>
    <row r="382" spans="1:1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2"/>
      <c r="L382" s="22"/>
    </row>
    <row r="383" spans="1:12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2"/>
      <c r="L383" s="22"/>
    </row>
    <row r="384" spans="1:12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2"/>
      <c r="L384" s="22"/>
    </row>
    <row r="385" spans="1:12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2"/>
      <c r="L385" s="22"/>
    </row>
    <row r="386" spans="1:12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2"/>
      <c r="L386" s="22"/>
    </row>
    <row r="387" spans="1:12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2"/>
      <c r="L387" s="22"/>
    </row>
    <row r="388" spans="1:12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2"/>
      <c r="L388" s="22"/>
    </row>
    <row r="389" spans="1:12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2"/>
      <c r="L389" s="22"/>
    </row>
    <row r="390" spans="1:12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2"/>
      <c r="L390" s="22"/>
    </row>
    <row r="391" spans="1:12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2"/>
      <c r="L391" s="22"/>
    </row>
    <row r="392" spans="1:1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2"/>
      <c r="L392" s="22"/>
    </row>
    <row r="393" spans="1:12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2"/>
      <c r="L393" s="22"/>
    </row>
    <row r="394" spans="1:12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2"/>
      <c r="L394" s="22"/>
    </row>
    <row r="395" spans="1:12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2"/>
      <c r="L395" s="22"/>
    </row>
    <row r="396" spans="1:12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2"/>
      <c r="L396" s="22"/>
    </row>
    <row r="397" spans="1:12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2"/>
      <c r="L397" s="22"/>
    </row>
    <row r="398" spans="1:12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2"/>
      <c r="L398" s="22"/>
    </row>
    <row r="399" spans="1:12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2"/>
      <c r="L399" s="22"/>
    </row>
    <row r="400" spans="1:12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2"/>
      <c r="L400" s="22"/>
    </row>
    <row r="401" spans="1:12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2"/>
      <c r="L401" s="22"/>
    </row>
    <row r="402" spans="1:1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2"/>
      <c r="L402" s="22"/>
    </row>
    <row r="403" spans="1:12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2"/>
      <c r="L403" s="22"/>
    </row>
    <row r="404" spans="1:12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2"/>
      <c r="L404" s="22"/>
    </row>
    <row r="405" spans="1:12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2"/>
      <c r="L405" s="22"/>
    </row>
    <row r="406" spans="1:12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2"/>
      <c r="L406" s="22"/>
    </row>
    <row r="407" spans="1:12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2"/>
      <c r="L407" s="22"/>
    </row>
    <row r="408" spans="1:12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2"/>
      <c r="L408" s="22"/>
    </row>
    <row r="409" spans="1:12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2"/>
      <c r="L409" s="22"/>
    </row>
    <row r="410" spans="1:12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2"/>
      <c r="L410" s="22"/>
    </row>
    <row r="411" spans="1:12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2"/>
      <c r="L411" s="22"/>
    </row>
    <row r="412" spans="1: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2"/>
      <c r="L412" s="22"/>
    </row>
    <row r="413" spans="1:12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2"/>
      <c r="L413" s="22"/>
    </row>
    <row r="414" spans="1:12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2"/>
      <c r="L414" s="22"/>
    </row>
    <row r="415" spans="1:12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2"/>
      <c r="L415" s="22"/>
    </row>
    <row r="416" spans="1:12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2"/>
      <c r="L416" s="22"/>
    </row>
    <row r="417" spans="1:12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2"/>
      <c r="L417" s="22"/>
    </row>
    <row r="418" spans="1:12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2"/>
      <c r="L418" s="22"/>
    </row>
    <row r="419" spans="1:12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2"/>
      <c r="L419" s="22"/>
    </row>
    <row r="420" spans="1:12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2"/>
      <c r="L420" s="22"/>
    </row>
    <row r="421" spans="1:12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2"/>
      <c r="L421" s="22"/>
    </row>
    <row r="422" spans="1:1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2"/>
      <c r="L422" s="22"/>
    </row>
    <row r="423" spans="1:12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2"/>
      <c r="L423" s="22"/>
    </row>
    <row r="424" spans="1:12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2"/>
      <c r="L424" s="22"/>
    </row>
    <row r="425" spans="1:12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2"/>
      <c r="L425" s="22"/>
    </row>
    <row r="426" spans="1:12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2"/>
      <c r="L426" s="22"/>
    </row>
    <row r="427" spans="1:12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2"/>
      <c r="L427" s="22"/>
    </row>
    <row r="428" spans="1:12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2"/>
      <c r="L428" s="22"/>
    </row>
    <row r="429" spans="1:12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2"/>
      <c r="L429" s="22"/>
    </row>
    <row r="430" spans="1:12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2"/>
      <c r="L430" s="22"/>
    </row>
    <row r="431" spans="1:12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2"/>
      <c r="L431" s="22"/>
    </row>
    <row r="432" spans="1:1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2"/>
      <c r="L432" s="22"/>
    </row>
    <row r="433" spans="1:12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2"/>
      <c r="L433" s="22"/>
    </row>
    <row r="434" spans="1:12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2"/>
      <c r="L434" s="22"/>
    </row>
    <row r="435" spans="1:12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2"/>
      <c r="L435" s="22"/>
    </row>
    <row r="436" spans="1:12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2"/>
      <c r="L436" s="22"/>
    </row>
    <row r="437" spans="1:12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2"/>
      <c r="L437" s="22"/>
    </row>
    <row r="438" spans="1:12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2"/>
      <c r="L438" s="22"/>
    </row>
    <row r="439" spans="1:12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2"/>
      <c r="L439" s="22"/>
    </row>
    <row r="440" spans="1:12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2"/>
      <c r="L440" s="22"/>
    </row>
    <row r="441" spans="1:12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2"/>
      <c r="L441" s="22"/>
    </row>
    <row r="442" spans="1:1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2"/>
      <c r="L442" s="22"/>
    </row>
    <row r="443" spans="1:12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2"/>
      <c r="L443" s="22"/>
    </row>
    <row r="444" spans="1:12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2"/>
      <c r="L444" s="22"/>
    </row>
    <row r="445" spans="1:12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2"/>
      <c r="L445" s="22"/>
    </row>
    <row r="446" spans="1:12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2"/>
      <c r="L446" s="22"/>
    </row>
    <row r="447" spans="1:12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2"/>
      <c r="L447" s="22"/>
    </row>
    <row r="448" spans="1:12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2"/>
      <c r="L448" s="22"/>
    </row>
    <row r="449" spans="1:12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2"/>
      <c r="L449" s="22"/>
    </row>
    <row r="450" spans="1:12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2"/>
      <c r="L450" s="22"/>
    </row>
    <row r="451" spans="1:12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2"/>
      <c r="L451" s="22"/>
    </row>
    <row r="452" spans="1:1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2"/>
      <c r="L452" s="22"/>
    </row>
    <row r="453" spans="1:12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2"/>
      <c r="L453" s="22"/>
    </row>
    <row r="454" spans="1:12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2"/>
      <c r="L454" s="22"/>
    </row>
    <row r="455" spans="1:12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2"/>
      <c r="L455" s="22"/>
    </row>
    <row r="456" spans="1:12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2"/>
      <c r="L456" s="22"/>
    </row>
    <row r="457" spans="1:12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2"/>
      <c r="L457" s="22"/>
    </row>
    <row r="458" spans="1:12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2"/>
      <c r="L458" s="22"/>
    </row>
    <row r="459" spans="1:12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2"/>
      <c r="L459" s="22"/>
    </row>
    <row r="460" spans="1:12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2"/>
      <c r="L460" s="22"/>
    </row>
    <row r="461" spans="1:12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2"/>
      <c r="L461" s="22"/>
    </row>
    <row r="462" spans="1:1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2"/>
      <c r="L462" s="22"/>
    </row>
    <row r="463" spans="1:12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2"/>
      <c r="L463" s="22"/>
    </row>
    <row r="464" spans="1:12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2"/>
      <c r="L464" s="22"/>
    </row>
    <row r="465" spans="1:12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2"/>
      <c r="L465" s="22"/>
    </row>
    <row r="466" spans="1:12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2"/>
      <c r="L466" s="22"/>
    </row>
    <row r="467" spans="1:12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2"/>
      <c r="L467" s="22"/>
    </row>
    <row r="468" spans="1:12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2"/>
      <c r="L468" s="22"/>
    </row>
    <row r="469" spans="1:12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2"/>
      <c r="L469" s="22"/>
    </row>
    <row r="470" spans="1:12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2"/>
      <c r="L470" s="22"/>
    </row>
    <row r="471" spans="1:12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2"/>
      <c r="L471" s="22"/>
    </row>
    <row r="472" spans="1:1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2"/>
      <c r="L472" s="22"/>
    </row>
    <row r="473" spans="1:12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2"/>
      <c r="L473" s="22"/>
    </row>
    <row r="474" spans="1:12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2"/>
      <c r="L474" s="22"/>
    </row>
    <row r="475" spans="1:12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2"/>
      <c r="L475" s="22"/>
    </row>
    <row r="476" spans="1:12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2"/>
      <c r="L476" s="22"/>
    </row>
    <row r="477" spans="1:12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2"/>
      <c r="L477" s="22"/>
    </row>
    <row r="478" spans="1:12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2"/>
      <c r="L478" s="22"/>
    </row>
    <row r="479" spans="1:12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2"/>
      <c r="L479" s="22"/>
    </row>
    <row r="480" spans="1:12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2"/>
      <c r="L480" s="22"/>
    </row>
    <row r="481" spans="1:12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2"/>
      <c r="L481" s="22"/>
    </row>
    <row r="482" spans="1:1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2"/>
      <c r="L482" s="22"/>
    </row>
    <row r="483" spans="1:12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2"/>
      <c r="L483" s="22"/>
    </row>
    <row r="484" spans="1:12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2"/>
      <c r="L484" s="22"/>
    </row>
    <row r="485" spans="1:12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2"/>
      <c r="L485" s="22"/>
    </row>
    <row r="486" spans="1:12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2"/>
      <c r="L486" s="22"/>
    </row>
    <row r="487" spans="1:12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2"/>
      <c r="L487" s="22"/>
    </row>
    <row r="488" spans="1:12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2"/>
      <c r="L488" s="22"/>
    </row>
    <row r="489" spans="1:12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2"/>
      <c r="L489" s="22"/>
    </row>
    <row r="490" spans="1:12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2"/>
      <c r="L490" s="22"/>
    </row>
    <row r="491" spans="1:12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2"/>
      <c r="L491" s="22"/>
    </row>
    <row r="492" spans="1:1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2"/>
      <c r="L492" s="22"/>
    </row>
    <row r="493" spans="1:12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2"/>
      <c r="L493" s="22"/>
    </row>
    <row r="494" spans="1:12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2"/>
      <c r="L494" s="22"/>
    </row>
    <row r="495" spans="1:12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2"/>
      <c r="L495" s="22"/>
    </row>
    <row r="496" spans="1:12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2"/>
      <c r="L496" s="22"/>
    </row>
    <row r="497" spans="1:12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2"/>
      <c r="L497" s="22"/>
    </row>
    <row r="498" spans="1:12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2"/>
      <c r="L498" s="22"/>
    </row>
    <row r="499" spans="1:12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2"/>
      <c r="L499" s="22"/>
    </row>
    <row r="500" spans="1:12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2"/>
      <c r="L500" s="22"/>
    </row>
    <row r="501" spans="1:12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2"/>
      <c r="L501" s="22"/>
    </row>
    <row r="502" spans="1:1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2"/>
      <c r="L502" s="22"/>
    </row>
    <row r="503" spans="1:12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2"/>
      <c r="L503" s="22"/>
    </row>
    <row r="504" spans="1:12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2"/>
      <c r="L504" s="22"/>
    </row>
    <row r="505" spans="1:12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2"/>
      <c r="L505" s="22"/>
    </row>
    <row r="506" spans="1:12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2"/>
      <c r="L506" s="22"/>
    </row>
    <row r="507" spans="1:12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2"/>
      <c r="L507" s="22"/>
    </row>
    <row r="508" spans="1:12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2"/>
      <c r="L508" s="22"/>
    </row>
    <row r="509" spans="1:12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2"/>
      <c r="L509" s="22"/>
    </row>
    <row r="510" spans="1:12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2"/>
      <c r="L510" s="22"/>
    </row>
    <row r="511" spans="1:12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2"/>
      <c r="L511" s="22"/>
    </row>
    <row r="512" spans="1: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2"/>
      <c r="L512" s="22"/>
    </row>
    <row r="513" spans="1:12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2"/>
      <c r="L513" s="22"/>
    </row>
    <row r="514" spans="1:12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2"/>
      <c r="L514" s="22"/>
    </row>
    <row r="515" spans="1:12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2"/>
      <c r="L515" s="22"/>
    </row>
    <row r="516" spans="1:12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2"/>
      <c r="L516" s="22"/>
    </row>
    <row r="517" spans="1:12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2"/>
      <c r="L517" s="22"/>
    </row>
    <row r="518" spans="1:12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2"/>
      <c r="L518" s="22"/>
    </row>
    <row r="519" spans="1:12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2"/>
      <c r="L519" s="22"/>
    </row>
    <row r="520" spans="1:12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2"/>
      <c r="L520" s="22"/>
    </row>
    <row r="521" spans="1:12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2"/>
      <c r="L521" s="22"/>
    </row>
    <row r="522" spans="1:1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2"/>
      <c r="L522" s="22"/>
    </row>
    <row r="523" spans="1:12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2"/>
      <c r="L523" s="22"/>
    </row>
    <row r="524" spans="1:12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2"/>
      <c r="L524" s="22"/>
    </row>
    <row r="525" spans="1:12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2"/>
      <c r="L525" s="22"/>
    </row>
    <row r="526" spans="1:12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2"/>
      <c r="L526" s="22"/>
    </row>
    <row r="527" spans="1:12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2"/>
      <c r="L527" s="22"/>
    </row>
    <row r="528" spans="1:12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2"/>
      <c r="L528" s="22"/>
    </row>
    <row r="529" spans="1:12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2"/>
      <c r="L529" s="22"/>
    </row>
    <row r="530" spans="1:12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2"/>
      <c r="L530" s="22"/>
    </row>
    <row r="531" spans="1:12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2"/>
      <c r="L531" s="22"/>
    </row>
    <row r="532" spans="1:1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2"/>
      <c r="L532" s="22"/>
    </row>
    <row r="533" spans="1:12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2"/>
      <c r="L533" s="22"/>
    </row>
    <row r="534" spans="1:12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2"/>
      <c r="L534" s="22"/>
    </row>
    <row r="535" spans="1:12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2"/>
      <c r="L535" s="22"/>
    </row>
    <row r="536" spans="1:12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2"/>
      <c r="L536" s="22"/>
    </row>
    <row r="537" spans="1:12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2"/>
      <c r="L537" s="22"/>
    </row>
    <row r="538" spans="1:12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2"/>
      <c r="L538" s="22"/>
    </row>
    <row r="539" spans="1:12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2"/>
      <c r="L539" s="22"/>
    </row>
    <row r="540" spans="1:12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2"/>
      <c r="L540" s="22"/>
    </row>
    <row r="541" spans="1:12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2"/>
      <c r="L541" s="22"/>
    </row>
    <row r="542" spans="1:1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2"/>
      <c r="L542" s="22"/>
    </row>
    <row r="543" spans="1:12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2"/>
      <c r="L543" s="22"/>
    </row>
    <row r="544" spans="1:12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2"/>
      <c r="L544" s="22"/>
    </row>
    <row r="545" spans="1:12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2"/>
      <c r="L545" s="22"/>
    </row>
    <row r="546" spans="1:12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2"/>
      <c r="L546" s="22"/>
    </row>
    <row r="547" spans="1:12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2"/>
      <c r="L547" s="22"/>
    </row>
    <row r="548" spans="1:12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2"/>
      <c r="L548" s="22"/>
    </row>
    <row r="549" spans="1:12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2"/>
      <c r="L549" s="22"/>
    </row>
    <row r="550" spans="1:12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2"/>
      <c r="L550" s="22"/>
    </row>
    <row r="551" spans="1:12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2"/>
      <c r="L551" s="22"/>
    </row>
    <row r="552" spans="1:1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2"/>
      <c r="L552" s="22"/>
    </row>
    <row r="553" spans="1:12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2"/>
      <c r="L553" s="22"/>
    </row>
    <row r="554" spans="1:12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2"/>
      <c r="L554" s="22"/>
    </row>
    <row r="555" spans="1:12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2"/>
      <c r="L555" s="22"/>
    </row>
    <row r="556" spans="1:12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2"/>
      <c r="L556" s="22"/>
    </row>
    <row r="557" spans="1:12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2"/>
      <c r="L557" s="22"/>
    </row>
    <row r="558" spans="1:12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2"/>
      <c r="L558" s="22"/>
    </row>
    <row r="559" spans="1:12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2"/>
      <c r="L559" s="22"/>
    </row>
    <row r="560" spans="1:12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2"/>
      <c r="L560" s="22"/>
    </row>
    <row r="561" spans="1:12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2"/>
      <c r="L561" s="22"/>
    </row>
    <row r="562" spans="1:1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2"/>
      <c r="L562" s="22"/>
    </row>
    <row r="563" spans="1:12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2"/>
      <c r="L563" s="22"/>
    </row>
    <row r="564" spans="1:12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2"/>
      <c r="L564" s="22"/>
    </row>
    <row r="565" spans="1:12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2"/>
      <c r="L565" s="22"/>
    </row>
    <row r="566" spans="1:12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2"/>
      <c r="L566" s="22"/>
    </row>
    <row r="567" spans="1:12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2"/>
      <c r="L567" s="22"/>
    </row>
    <row r="568" spans="1:12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2"/>
      <c r="L568" s="22"/>
    </row>
    <row r="569" spans="1:12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2"/>
      <c r="L569" s="22"/>
    </row>
    <row r="570" spans="1:12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2"/>
      <c r="L570" s="22"/>
    </row>
    <row r="571" spans="1:12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2"/>
      <c r="L571" s="22"/>
    </row>
    <row r="572" spans="1:1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2"/>
      <c r="L572" s="22"/>
    </row>
    <row r="573" spans="1:12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2"/>
      <c r="L573" s="22"/>
    </row>
    <row r="574" spans="1:12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2"/>
      <c r="L574" s="22"/>
    </row>
    <row r="575" spans="1:12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2"/>
      <c r="L575" s="22"/>
    </row>
    <row r="576" spans="1:12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2"/>
      <c r="L576" s="22"/>
    </row>
    <row r="577" spans="1:12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2"/>
      <c r="L577" s="22"/>
    </row>
    <row r="578" spans="1:12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2"/>
      <c r="L578" s="22"/>
    </row>
    <row r="579" spans="1:12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2"/>
      <c r="L579" s="22"/>
    </row>
    <row r="580" spans="1:12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2"/>
      <c r="L580" s="22"/>
    </row>
    <row r="581" spans="1:12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2"/>
      <c r="L581" s="22"/>
    </row>
    <row r="582" spans="1:1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2"/>
      <c r="L582" s="22"/>
    </row>
    <row r="583" spans="1:12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2"/>
      <c r="L583" s="22"/>
    </row>
    <row r="584" spans="1:12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2"/>
      <c r="L584" s="22"/>
    </row>
    <row r="585" spans="1:12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2"/>
      <c r="L585" s="22"/>
    </row>
    <row r="586" spans="1:12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2"/>
      <c r="L586" s="22"/>
    </row>
    <row r="587" spans="1:12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2"/>
      <c r="L587" s="22"/>
    </row>
    <row r="588" spans="1:12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2"/>
      <c r="L588" s="22"/>
    </row>
    <row r="589" spans="1:12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2"/>
      <c r="L589" s="22"/>
    </row>
    <row r="590" spans="1:12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2"/>
      <c r="L590" s="22"/>
    </row>
    <row r="591" spans="1:12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2"/>
      <c r="L591" s="22"/>
    </row>
    <row r="592" spans="1:1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2"/>
      <c r="L592" s="22"/>
    </row>
    <row r="593" spans="1:12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2"/>
      <c r="L593" s="22"/>
    </row>
    <row r="594" spans="1:12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2"/>
      <c r="L594" s="22"/>
    </row>
    <row r="595" spans="1:12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2"/>
      <c r="L595" s="22"/>
    </row>
    <row r="596" spans="1:12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2"/>
      <c r="L596" s="22"/>
    </row>
    <row r="597" spans="1:12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2"/>
      <c r="L597" s="22"/>
    </row>
    <row r="598" spans="1:12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2"/>
      <c r="L598" s="22"/>
    </row>
    <row r="599" spans="1:12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2"/>
      <c r="L599" s="22"/>
    </row>
    <row r="600" spans="1:12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2"/>
      <c r="L600" s="22"/>
    </row>
    <row r="601" spans="1:12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2"/>
      <c r="L601" s="22"/>
    </row>
    <row r="602" spans="1:1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2"/>
      <c r="L602" s="22"/>
    </row>
    <row r="603" spans="1:12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2"/>
      <c r="L603" s="22"/>
    </row>
    <row r="604" spans="1:12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2"/>
      <c r="L604" s="22"/>
    </row>
    <row r="605" spans="1:12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2"/>
      <c r="L605" s="22"/>
    </row>
    <row r="606" spans="1:12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2"/>
      <c r="L606" s="22"/>
    </row>
    <row r="607" spans="1:12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2"/>
      <c r="L607" s="22"/>
    </row>
    <row r="608" spans="1:12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2"/>
      <c r="L608" s="22"/>
    </row>
    <row r="609" spans="1:12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2"/>
      <c r="L609" s="22"/>
    </row>
    <row r="610" spans="1:12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2"/>
      <c r="L610" s="22"/>
    </row>
    <row r="611" spans="1:12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2"/>
      <c r="L611" s="22"/>
    </row>
    <row r="612" spans="1: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2"/>
      <c r="L612" s="22"/>
    </row>
    <row r="613" spans="1:12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2"/>
      <c r="L613" s="22"/>
    </row>
    <row r="614" spans="1:12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2"/>
      <c r="L614" s="22"/>
    </row>
    <row r="615" spans="1:12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2"/>
      <c r="L615" s="22"/>
    </row>
    <row r="616" spans="1:12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2"/>
      <c r="L616" s="22"/>
    </row>
    <row r="617" spans="1:12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2"/>
      <c r="L617" s="22"/>
    </row>
    <row r="618" spans="1:12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2"/>
      <c r="L618" s="22"/>
    </row>
    <row r="619" spans="1:12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2"/>
      <c r="L619" s="22"/>
    </row>
    <row r="620" spans="1:12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2"/>
      <c r="L620" s="22"/>
    </row>
    <row r="621" spans="1:12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2"/>
      <c r="L621" s="22"/>
    </row>
    <row r="622" spans="1:1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2"/>
      <c r="L622" s="22"/>
    </row>
    <row r="623" spans="1:12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2"/>
      <c r="L623" s="22"/>
    </row>
    <row r="624" spans="1:12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2"/>
      <c r="L624" s="22"/>
    </row>
    <row r="625" spans="1:12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2"/>
      <c r="L625" s="22"/>
    </row>
    <row r="626" spans="1:12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2"/>
      <c r="L626" s="22"/>
    </row>
    <row r="627" spans="1:12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2"/>
      <c r="L627" s="22"/>
    </row>
    <row r="628" spans="1:12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2"/>
      <c r="L628" s="22"/>
    </row>
    <row r="629" spans="1:12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2"/>
      <c r="L629" s="22"/>
    </row>
    <row r="630" spans="1:12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2"/>
      <c r="L630" s="22"/>
    </row>
    <row r="631" spans="1:12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2"/>
      <c r="L631" s="22"/>
    </row>
    <row r="632" spans="1:1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2"/>
      <c r="L632" s="22"/>
    </row>
    <row r="633" spans="1:12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2"/>
      <c r="L633" s="22"/>
    </row>
    <row r="634" spans="1:12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2"/>
      <c r="L634" s="22"/>
    </row>
    <row r="635" spans="1:12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2"/>
      <c r="L635" s="22"/>
    </row>
    <row r="636" spans="1:12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2"/>
      <c r="L636" s="22"/>
    </row>
    <row r="637" spans="1:12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2"/>
      <c r="L637" s="22"/>
    </row>
    <row r="638" spans="1:12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2"/>
      <c r="L638" s="22"/>
    </row>
    <row r="639" spans="1:12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2"/>
      <c r="L639" s="22"/>
    </row>
    <row r="640" spans="1:12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2"/>
      <c r="L640" s="22"/>
    </row>
    <row r="641" spans="1:12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2"/>
      <c r="L641" s="22"/>
    </row>
    <row r="642" spans="1:1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2"/>
      <c r="L642" s="22"/>
    </row>
    <row r="643" spans="1:12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2"/>
      <c r="L643" s="22"/>
    </row>
    <row r="644" spans="1:12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2"/>
      <c r="L644" s="22"/>
    </row>
    <row r="645" spans="1:12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2"/>
      <c r="L645" s="22"/>
    </row>
    <row r="646" spans="1:12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2"/>
      <c r="L646" s="22"/>
    </row>
    <row r="647" spans="1:12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2"/>
      <c r="L647" s="22"/>
    </row>
    <row r="648" spans="1:12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2"/>
      <c r="L648" s="22"/>
    </row>
    <row r="649" spans="1:12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2"/>
      <c r="L649" s="22"/>
    </row>
    <row r="650" spans="1:12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2"/>
      <c r="L650" s="22"/>
    </row>
    <row r="651" spans="1:12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2"/>
      <c r="L651" s="22"/>
    </row>
    <row r="652" spans="1:1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2"/>
      <c r="L652" s="22"/>
    </row>
    <row r="653" spans="1:12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2"/>
      <c r="L653" s="22"/>
    </row>
    <row r="654" spans="1:12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2"/>
      <c r="L654" s="22"/>
    </row>
    <row r="655" spans="1:12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2"/>
      <c r="L655" s="22"/>
    </row>
    <row r="656" spans="1:12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2"/>
      <c r="L656" s="22"/>
    </row>
    <row r="657" spans="1:12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2"/>
      <c r="L657" s="22"/>
    </row>
    <row r="658" spans="1:12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2"/>
      <c r="L658" s="22"/>
    </row>
    <row r="659" spans="1:12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2"/>
      <c r="L659" s="22"/>
    </row>
    <row r="660" spans="1:12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2"/>
      <c r="L660" s="22"/>
    </row>
    <row r="661" spans="1:12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2"/>
      <c r="L661" s="22"/>
    </row>
    <row r="662" spans="1:1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2"/>
      <c r="L662" s="22"/>
    </row>
    <row r="663" spans="1:12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2"/>
      <c r="L663" s="22"/>
    </row>
    <row r="664" spans="1:12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2"/>
      <c r="L664" s="22"/>
    </row>
    <row r="665" spans="1:12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2"/>
      <c r="L665" s="22"/>
    </row>
    <row r="666" spans="1:12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2"/>
      <c r="L666" s="22"/>
    </row>
    <row r="667" spans="1:12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2"/>
      <c r="L667" s="22"/>
    </row>
    <row r="668" spans="1:12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2"/>
      <c r="L668" s="22"/>
    </row>
    <row r="669" spans="1:12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2"/>
      <c r="L669" s="22"/>
    </row>
    <row r="670" spans="1:12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2"/>
      <c r="L670" s="22"/>
    </row>
    <row r="671" spans="1:12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2"/>
      <c r="L671" s="22"/>
    </row>
    <row r="672" spans="1:1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2"/>
      <c r="L672" s="22"/>
    </row>
    <row r="673" spans="1:12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2"/>
      <c r="L673" s="22"/>
    </row>
    <row r="674" spans="1:12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2"/>
      <c r="L674" s="22"/>
    </row>
    <row r="675" spans="1:12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2"/>
      <c r="L675" s="22"/>
    </row>
    <row r="676" spans="1:12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2"/>
      <c r="L676" s="22"/>
    </row>
    <row r="677" spans="1:12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2"/>
      <c r="L677" s="22"/>
    </row>
    <row r="678" spans="1:12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2"/>
      <c r="L678" s="22"/>
    </row>
    <row r="679" spans="1:12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2"/>
      <c r="L679" s="22"/>
    </row>
    <row r="680" spans="1:12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2"/>
      <c r="L680" s="22"/>
    </row>
    <row r="681" spans="1:12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2"/>
      <c r="L681" s="22"/>
    </row>
    <row r="682" spans="1:1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2"/>
      <c r="L682" s="22"/>
    </row>
    <row r="683" spans="1:12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2"/>
      <c r="L683" s="22"/>
    </row>
    <row r="684" spans="1:12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2"/>
      <c r="L684" s="22"/>
    </row>
    <row r="685" spans="1:12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2"/>
      <c r="L685" s="22"/>
    </row>
    <row r="686" spans="1:12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2"/>
      <c r="L686" s="22"/>
    </row>
    <row r="687" spans="1:12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2"/>
      <c r="L687" s="22"/>
    </row>
    <row r="688" spans="1:12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2"/>
      <c r="L688" s="22"/>
    </row>
    <row r="689" spans="1:12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2"/>
      <c r="L689" s="22"/>
    </row>
    <row r="690" spans="1:12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2"/>
      <c r="L690" s="22"/>
    </row>
    <row r="691" spans="1:12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2"/>
      <c r="L691" s="22"/>
    </row>
    <row r="692" spans="1:1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2"/>
      <c r="L692" s="22"/>
    </row>
    <row r="693" spans="1:12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2"/>
      <c r="L693" s="22"/>
    </row>
    <row r="694" spans="1:12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2"/>
      <c r="L694" s="22"/>
    </row>
    <row r="695" spans="1:12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2"/>
      <c r="L695" s="22"/>
    </row>
    <row r="696" spans="1:12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2"/>
      <c r="L696" s="22"/>
    </row>
    <row r="697" spans="1:12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2"/>
      <c r="L697" s="22"/>
    </row>
    <row r="698" spans="1:12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2"/>
      <c r="L698" s="22"/>
    </row>
    <row r="699" spans="1:12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2"/>
      <c r="L699" s="22"/>
    </row>
    <row r="700" spans="1:12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2"/>
      <c r="L700" s="22"/>
    </row>
    <row r="701" spans="1:12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2"/>
      <c r="L701" s="22"/>
    </row>
    <row r="702" spans="1:1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2"/>
      <c r="L702" s="22"/>
    </row>
    <row r="703" spans="1:12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2"/>
      <c r="L703" s="22"/>
    </row>
    <row r="704" spans="1:12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2"/>
      <c r="L704" s="22"/>
    </row>
    <row r="705" spans="1:12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2"/>
      <c r="L705" s="22"/>
    </row>
    <row r="706" spans="1:12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2"/>
      <c r="L706" s="22"/>
    </row>
    <row r="707" spans="1:12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2"/>
      <c r="L707" s="22"/>
    </row>
    <row r="708" spans="1:12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2"/>
      <c r="L708" s="22"/>
    </row>
    <row r="709" spans="1:12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2"/>
      <c r="L709" s="22"/>
    </row>
    <row r="710" spans="1:12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2"/>
      <c r="L710" s="22"/>
    </row>
    <row r="711" spans="1:12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2"/>
      <c r="L711" s="22"/>
    </row>
    <row r="712" spans="1: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2"/>
      <c r="L712" s="22"/>
    </row>
    <row r="713" spans="1:12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2"/>
      <c r="L713" s="22"/>
    </row>
    <row r="714" spans="1:12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2"/>
      <c r="L714" s="22"/>
    </row>
    <row r="715" spans="1:12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2"/>
      <c r="L715" s="22"/>
    </row>
    <row r="716" spans="1:12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2"/>
      <c r="L716" s="22"/>
    </row>
    <row r="717" spans="1:12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2"/>
      <c r="L717" s="22"/>
    </row>
    <row r="718" spans="1:12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2"/>
      <c r="L718" s="22"/>
    </row>
    <row r="719" spans="1:12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2"/>
      <c r="L719" s="22"/>
    </row>
    <row r="720" spans="1:12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2"/>
      <c r="L720" s="22"/>
    </row>
    <row r="721" spans="1:12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2"/>
      <c r="L721" s="22"/>
    </row>
    <row r="722" spans="1:1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2"/>
      <c r="L722" s="22"/>
    </row>
    <row r="723" spans="1:12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2"/>
      <c r="L723" s="22"/>
    </row>
    <row r="724" spans="1:12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2"/>
      <c r="L724" s="22"/>
    </row>
    <row r="725" spans="1:12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2"/>
      <c r="L725" s="22"/>
    </row>
    <row r="726" spans="1:12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2"/>
      <c r="L726" s="22"/>
    </row>
    <row r="727" spans="1:12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2"/>
      <c r="L727" s="22"/>
    </row>
    <row r="728" spans="1:12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2"/>
      <c r="L728" s="22"/>
    </row>
    <row r="729" spans="1:12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2"/>
      <c r="L729" s="22"/>
    </row>
    <row r="730" spans="1:12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2"/>
      <c r="L730" s="22"/>
    </row>
    <row r="731" spans="1:12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2"/>
      <c r="L731" s="22"/>
    </row>
    <row r="732" spans="1:1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2"/>
      <c r="L732" s="22"/>
    </row>
    <row r="733" spans="1:12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2"/>
      <c r="L733" s="22"/>
    </row>
    <row r="734" spans="1:12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2"/>
      <c r="L734" s="22"/>
    </row>
    <row r="735" spans="1:12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2"/>
      <c r="L735" s="22"/>
    </row>
    <row r="736" spans="1:12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2"/>
      <c r="L736" s="22"/>
    </row>
    <row r="737" spans="1:12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2"/>
      <c r="L737" s="22"/>
    </row>
    <row r="738" spans="1:12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2"/>
      <c r="L738" s="22"/>
    </row>
    <row r="739" spans="1:12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2"/>
      <c r="L739" s="22"/>
    </row>
    <row r="740" spans="1:12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2"/>
      <c r="L740" s="22"/>
    </row>
    <row r="741" spans="1:12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2"/>
      <c r="L741" s="22"/>
    </row>
    <row r="742" spans="1:1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2"/>
      <c r="L742" s="22"/>
    </row>
    <row r="743" spans="1:12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2"/>
      <c r="L743" s="22"/>
    </row>
    <row r="744" spans="1:12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2"/>
      <c r="L744" s="22"/>
    </row>
    <row r="745" spans="1:12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2"/>
      <c r="L745" s="22"/>
    </row>
    <row r="746" spans="1:12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2"/>
      <c r="L746" s="22"/>
    </row>
    <row r="747" spans="1:12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2"/>
      <c r="L747" s="22"/>
    </row>
    <row r="748" spans="1:12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2"/>
      <c r="L748" s="22"/>
    </row>
    <row r="749" spans="1:12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2"/>
      <c r="L749" s="22"/>
    </row>
    <row r="750" spans="1:12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2"/>
      <c r="L750" s="22"/>
    </row>
    <row r="751" spans="1:12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2"/>
      <c r="L751" s="22"/>
    </row>
    <row r="752" spans="1:1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2"/>
      <c r="L752" s="22"/>
    </row>
    <row r="753" spans="1:12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2"/>
      <c r="L753" s="22"/>
    </row>
    <row r="754" spans="1:12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2"/>
      <c r="L754" s="22"/>
    </row>
    <row r="755" spans="1:12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2"/>
      <c r="L755" s="22"/>
    </row>
    <row r="756" spans="1:12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2"/>
      <c r="L756" s="22"/>
    </row>
    <row r="757" spans="1:12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2"/>
      <c r="L757" s="22"/>
    </row>
    <row r="758" spans="1:12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2"/>
      <c r="L758" s="22"/>
    </row>
    <row r="759" spans="1:12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2"/>
      <c r="L759" s="22"/>
    </row>
    <row r="760" spans="1:12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2"/>
      <c r="L760" s="22"/>
    </row>
    <row r="761" spans="1:12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2"/>
      <c r="L761" s="22"/>
    </row>
    <row r="762" spans="1:1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2"/>
      <c r="L762" s="22"/>
    </row>
    <row r="763" spans="1:12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2"/>
      <c r="L763" s="22"/>
    </row>
    <row r="764" spans="1:12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2"/>
      <c r="L764" s="22"/>
    </row>
    <row r="765" spans="1:12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2"/>
      <c r="L765" s="22"/>
    </row>
    <row r="766" spans="1:12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2"/>
      <c r="L766" s="22"/>
    </row>
    <row r="767" spans="1:12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2"/>
      <c r="L767" s="22"/>
    </row>
    <row r="768" spans="1:12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2"/>
      <c r="L768" s="22"/>
    </row>
    <row r="769" spans="1:12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2"/>
      <c r="L769" s="22"/>
    </row>
    <row r="770" spans="1:12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2"/>
      <c r="L770" s="22"/>
    </row>
    <row r="771" spans="1:12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2"/>
      <c r="L771" s="22"/>
    </row>
    <row r="772" spans="1:1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2"/>
      <c r="L772" s="22"/>
    </row>
    <row r="773" spans="1:12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2"/>
      <c r="L773" s="22"/>
    </row>
    <row r="774" spans="1:12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2"/>
      <c r="L774" s="22"/>
    </row>
    <row r="775" spans="1:12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2"/>
      <c r="L775" s="22"/>
    </row>
    <row r="776" spans="1:12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2"/>
      <c r="L776" s="22"/>
    </row>
    <row r="777" spans="1:12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2"/>
      <c r="L777" s="22"/>
    </row>
    <row r="778" spans="1:12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2"/>
      <c r="L778" s="22"/>
    </row>
    <row r="779" spans="1:12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2"/>
      <c r="L779" s="22"/>
    </row>
    <row r="780" spans="1:12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2"/>
      <c r="L780" s="22"/>
    </row>
    <row r="781" spans="1:12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2"/>
      <c r="L781" s="22"/>
    </row>
    <row r="782" spans="1:1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2"/>
      <c r="L782" s="22"/>
    </row>
    <row r="783" spans="1:12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2"/>
      <c r="L783" s="22"/>
    </row>
    <row r="784" spans="1:12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2"/>
      <c r="L784" s="22"/>
    </row>
    <row r="785" spans="1:12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2"/>
      <c r="L785" s="22"/>
    </row>
    <row r="786" spans="1:12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2"/>
      <c r="L786" s="22"/>
    </row>
    <row r="787" spans="1:12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2"/>
      <c r="L787" s="22"/>
    </row>
    <row r="788" spans="1:12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2"/>
      <c r="L788" s="22"/>
    </row>
    <row r="789" spans="1:12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2"/>
      <c r="L789" s="22"/>
    </row>
    <row r="790" spans="1:12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2"/>
      <c r="L790" s="22"/>
    </row>
    <row r="791" spans="1:12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2"/>
      <c r="L791" s="22"/>
    </row>
    <row r="792" spans="1:1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2"/>
      <c r="L792" s="22"/>
    </row>
    <row r="793" spans="1:12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2"/>
      <c r="L793" s="22"/>
    </row>
    <row r="794" spans="1:12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2"/>
      <c r="L794" s="22"/>
    </row>
    <row r="795" spans="1:12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2"/>
      <c r="L795" s="22"/>
    </row>
    <row r="796" spans="1:12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2"/>
      <c r="L796" s="22"/>
    </row>
    <row r="797" spans="1:12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2"/>
      <c r="L797" s="22"/>
    </row>
    <row r="798" spans="1:12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2"/>
      <c r="L798" s="22"/>
    </row>
    <row r="799" spans="1:12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2"/>
      <c r="L799" s="22"/>
    </row>
    <row r="800" spans="1:12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2"/>
      <c r="L800" s="22"/>
    </row>
    <row r="801" spans="1:12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2"/>
      <c r="L801" s="22"/>
    </row>
    <row r="802" spans="1:1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2"/>
      <c r="L802" s="22"/>
    </row>
    <row r="803" spans="1:12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2"/>
      <c r="L803" s="22"/>
    </row>
    <row r="804" spans="1:12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2"/>
      <c r="L804" s="22"/>
    </row>
    <row r="805" spans="1:12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2"/>
      <c r="L805" s="22"/>
    </row>
    <row r="806" spans="1:12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2"/>
      <c r="L806" s="22"/>
    </row>
    <row r="807" spans="1:12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2"/>
      <c r="L807" s="22"/>
    </row>
    <row r="808" spans="1:12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2"/>
      <c r="L808" s="22"/>
    </row>
    <row r="809" spans="1:12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2"/>
      <c r="L809" s="22"/>
    </row>
    <row r="810" spans="1:12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2"/>
      <c r="L810" s="22"/>
    </row>
    <row r="811" spans="1:12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2"/>
      <c r="L811" s="22"/>
    </row>
    <row r="812" spans="1: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2"/>
      <c r="L812" s="22"/>
    </row>
    <row r="813" spans="1:12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2"/>
      <c r="L813" s="22"/>
    </row>
    <row r="814" spans="1:12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2"/>
      <c r="L814" s="22"/>
    </row>
    <row r="815" spans="1:12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2"/>
      <c r="L815" s="22"/>
    </row>
    <row r="816" spans="1:12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2"/>
      <c r="L816" s="22"/>
    </row>
    <row r="817" spans="1:12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2"/>
      <c r="L817" s="22"/>
    </row>
    <row r="818" spans="1:12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2"/>
      <c r="L818" s="22"/>
    </row>
    <row r="819" spans="1:12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2"/>
      <c r="L819" s="22"/>
    </row>
    <row r="820" spans="1:12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2"/>
      <c r="L820" s="22"/>
    </row>
    <row r="821" spans="1:12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2"/>
      <c r="L821" s="22"/>
    </row>
    <row r="822" spans="1:1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2"/>
      <c r="L822" s="22"/>
    </row>
    <row r="823" spans="1:12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2"/>
      <c r="L823" s="22"/>
    </row>
    <row r="824" spans="1:12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2"/>
      <c r="L824" s="22"/>
    </row>
    <row r="825" spans="1:12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2"/>
      <c r="L825" s="22"/>
    </row>
    <row r="826" spans="1:12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2"/>
      <c r="L826" s="22"/>
    </row>
    <row r="827" spans="1:12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2"/>
      <c r="L827" s="22"/>
    </row>
    <row r="828" spans="1:12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2"/>
      <c r="L828" s="22"/>
    </row>
    <row r="829" spans="1:12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2"/>
      <c r="L829" s="22"/>
    </row>
    <row r="830" spans="1:12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2"/>
      <c r="L830" s="22"/>
    </row>
    <row r="831" spans="1:12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2"/>
      <c r="L831" s="22"/>
    </row>
    <row r="832" spans="1:1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2"/>
      <c r="L832" s="22"/>
    </row>
    <row r="833" spans="1:12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2"/>
      <c r="L833" s="22"/>
    </row>
    <row r="834" spans="1:12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2"/>
      <c r="L834" s="22"/>
    </row>
    <row r="835" spans="1:12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2"/>
      <c r="L835" s="22"/>
    </row>
    <row r="836" spans="1:12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2"/>
      <c r="L836" s="22"/>
    </row>
    <row r="837" spans="1:12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2"/>
      <c r="L837" s="22"/>
    </row>
    <row r="838" spans="1:12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2"/>
      <c r="L838" s="22"/>
    </row>
    <row r="839" spans="1:12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2"/>
      <c r="L839" s="22"/>
    </row>
    <row r="840" spans="1:12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2"/>
      <c r="L840" s="22"/>
    </row>
    <row r="841" spans="1:12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2"/>
      <c r="L841" s="22"/>
    </row>
    <row r="842" spans="1:1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2"/>
      <c r="L842" s="22"/>
    </row>
    <row r="843" spans="1:12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2"/>
      <c r="L843" s="22"/>
    </row>
    <row r="844" spans="1:12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2"/>
      <c r="L844" s="22"/>
    </row>
    <row r="845" spans="1:12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2"/>
      <c r="L845" s="22"/>
    </row>
    <row r="846" spans="1:12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2"/>
      <c r="L846" s="22"/>
    </row>
    <row r="847" spans="1:12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2"/>
      <c r="L847" s="22"/>
    </row>
    <row r="848" spans="1:12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2"/>
      <c r="L848" s="22"/>
    </row>
    <row r="849" spans="1:12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2"/>
      <c r="L849" s="22"/>
    </row>
    <row r="850" spans="1:12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2"/>
      <c r="L850" s="22"/>
    </row>
    <row r="851" spans="1:12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2"/>
      <c r="L851" s="22"/>
    </row>
    <row r="852" spans="1:1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2"/>
      <c r="L852" s="22"/>
    </row>
    <row r="853" spans="1:12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2"/>
      <c r="L853" s="22"/>
    </row>
    <row r="854" spans="1:12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2"/>
      <c r="L854" s="22"/>
    </row>
    <row r="855" spans="1:12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2"/>
      <c r="L855" s="22"/>
    </row>
    <row r="856" spans="1:12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2"/>
      <c r="L856" s="22"/>
    </row>
    <row r="857" spans="1:12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2"/>
      <c r="L857" s="22"/>
    </row>
    <row r="858" spans="1:12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2"/>
      <c r="L858" s="22"/>
    </row>
    <row r="859" spans="1:12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2"/>
      <c r="L859" s="22"/>
    </row>
    <row r="860" spans="1:12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2"/>
      <c r="L860" s="22"/>
    </row>
    <row r="861" spans="1:12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2"/>
      <c r="L861" s="22"/>
    </row>
    <row r="862" spans="1:1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2"/>
      <c r="L862" s="22"/>
    </row>
    <row r="863" spans="1:12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2"/>
      <c r="L863" s="22"/>
    </row>
    <row r="864" spans="1:12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2"/>
      <c r="L864" s="22"/>
    </row>
    <row r="865" spans="1:12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2"/>
      <c r="L865" s="22"/>
    </row>
    <row r="866" spans="1:12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2"/>
      <c r="L866" s="22"/>
    </row>
    <row r="867" spans="1:12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2"/>
      <c r="L867" s="22"/>
    </row>
    <row r="868" spans="1:12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2"/>
      <c r="L868" s="22"/>
    </row>
    <row r="869" spans="1:12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2"/>
      <c r="L869" s="22"/>
    </row>
    <row r="870" spans="1:12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2"/>
      <c r="L870" s="22"/>
    </row>
    <row r="871" spans="1:12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2"/>
      <c r="L871" s="22"/>
    </row>
    <row r="872" spans="1:1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2"/>
      <c r="L872" s="22"/>
    </row>
    <row r="873" spans="1:12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2"/>
      <c r="L873" s="22"/>
    </row>
    <row r="874" spans="1:12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2"/>
      <c r="L874" s="22"/>
    </row>
    <row r="875" spans="1:12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2"/>
      <c r="L875" s="22"/>
    </row>
    <row r="876" spans="1:12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2"/>
      <c r="L876" s="22"/>
    </row>
    <row r="877" spans="1:12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2"/>
      <c r="L877" s="22"/>
    </row>
    <row r="878" spans="1:12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2"/>
      <c r="L878" s="22"/>
    </row>
    <row r="879" spans="1:12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2"/>
      <c r="L879" s="22"/>
    </row>
    <row r="880" spans="1:12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2"/>
      <c r="L880" s="22"/>
    </row>
    <row r="881" spans="1:12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2"/>
      <c r="L881" s="22"/>
    </row>
    <row r="882" spans="1:1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2"/>
      <c r="L882" s="22"/>
    </row>
    <row r="883" spans="1:12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2"/>
      <c r="L883" s="22"/>
    </row>
    <row r="884" spans="1:12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2"/>
      <c r="L884" s="22"/>
    </row>
    <row r="885" spans="1:12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2"/>
      <c r="L885" s="22"/>
    </row>
    <row r="886" spans="1:12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2"/>
      <c r="L886" s="22"/>
    </row>
    <row r="887" spans="1:12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2"/>
      <c r="L887" s="22"/>
    </row>
    <row r="888" spans="1:12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2"/>
      <c r="L888" s="22"/>
    </row>
    <row r="889" spans="1:12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2"/>
      <c r="L889" s="22"/>
    </row>
    <row r="890" spans="1:12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2"/>
      <c r="L890" s="22"/>
    </row>
    <row r="891" spans="1:12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2"/>
      <c r="L891" s="22"/>
    </row>
    <row r="892" spans="1:1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2"/>
      <c r="L892" s="22"/>
    </row>
    <row r="893" spans="1:12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2"/>
      <c r="L893" s="22"/>
    </row>
    <row r="894" spans="1:12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2"/>
      <c r="L894" s="22"/>
    </row>
    <row r="895" spans="1:12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2"/>
      <c r="L895" s="22"/>
    </row>
    <row r="896" spans="1:12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2"/>
      <c r="L896" s="22"/>
    </row>
    <row r="897" spans="1:12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2"/>
      <c r="L897" s="22"/>
    </row>
    <row r="898" spans="1:12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2"/>
      <c r="L898" s="22"/>
    </row>
    <row r="899" spans="1:12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2"/>
      <c r="L899" s="22"/>
    </row>
    <row r="900" spans="1:12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2"/>
      <c r="L900" s="22"/>
    </row>
    <row r="901" spans="1:12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2"/>
      <c r="L901" s="22"/>
    </row>
    <row r="902" spans="1:1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2"/>
      <c r="L902" s="22"/>
    </row>
    <row r="903" spans="1:12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2"/>
      <c r="L903" s="22"/>
    </row>
    <row r="904" spans="1:12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2"/>
      <c r="L904" s="22"/>
    </row>
    <row r="905" spans="1:12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2"/>
      <c r="L905" s="22"/>
    </row>
    <row r="906" spans="1:12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2"/>
      <c r="L906" s="22"/>
    </row>
    <row r="907" spans="1:12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2"/>
      <c r="L907" s="22"/>
    </row>
    <row r="908" spans="1:12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2"/>
      <c r="L908" s="22"/>
    </row>
    <row r="909" spans="1:12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2"/>
      <c r="L909" s="22"/>
    </row>
    <row r="910" spans="1:12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2"/>
      <c r="L910" s="22"/>
    </row>
    <row r="911" spans="1:12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2"/>
      <c r="L911" s="22"/>
    </row>
    <row r="912" spans="1: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2"/>
      <c r="L912" s="22"/>
    </row>
    <row r="913" spans="1:12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2"/>
      <c r="L913" s="22"/>
    </row>
    <row r="914" spans="1:12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2"/>
      <c r="L914" s="22"/>
    </row>
    <row r="915" spans="1:12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2"/>
      <c r="L915" s="22"/>
    </row>
    <row r="916" spans="1:12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2"/>
      <c r="L916" s="22"/>
    </row>
    <row r="917" spans="1:12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2"/>
      <c r="L917" s="22"/>
    </row>
    <row r="918" spans="1:12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2"/>
      <c r="L918" s="22"/>
    </row>
    <row r="919" spans="1:12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2"/>
      <c r="L919" s="22"/>
    </row>
    <row r="920" spans="1:12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2"/>
      <c r="L920" s="22"/>
    </row>
    <row r="921" spans="1:12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2"/>
      <c r="L921" s="22"/>
    </row>
    <row r="922" spans="1:1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2"/>
      <c r="L922" s="22"/>
    </row>
    <row r="923" spans="1:12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2"/>
      <c r="L923" s="22"/>
    </row>
    <row r="924" spans="1:12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2"/>
      <c r="L924" s="22"/>
    </row>
    <row r="925" spans="1:12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2"/>
      <c r="L925" s="22"/>
    </row>
    <row r="926" spans="1:12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2"/>
      <c r="L926" s="22"/>
    </row>
    <row r="927" spans="1:12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2"/>
      <c r="L927" s="22"/>
    </row>
    <row r="928" spans="1:12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2"/>
      <c r="L928" s="22"/>
    </row>
    <row r="929" spans="1:12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2"/>
      <c r="L929" s="22"/>
    </row>
    <row r="930" spans="1:12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2"/>
      <c r="L930" s="22"/>
    </row>
    <row r="931" spans="1:12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2"/>
      <c r="L931" s="22"/>
    </row>
    <row r="932" spans="1:1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2"/>
      <c r="L932" s="22"/>
    </row>
    <row r="933" spans="1:12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2"/>
      <c r="L933" s="22"/>
    </row>
    <row r="934" spans="1:12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2"/>
      <c r="L934" s="22"/>
    </row>
    <row r="935" spans="1:12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2"/>
      <c r="L935" s="22"/>
    </row>
    <row r="936" spans="1:12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2"/>
      <c r="L936" s="22"/>
    </row>
    <row r="937" spans="1:12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2"/>
      <c r="L937" s="22"/>
    </row>
    <row r="938" spans="1:12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2"/>
      <c r="L938" s="22"/>
    </row>
    <row r="939" spans="1:12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2"/>
      <c r="L939" s="22"/>
    </row>
    <row r="940" spans="1:12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2"/>
      <c r="L940" s="22"/>
    </row>
    <row r="941" spans="1:12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2"/>
      <c r="L941" s="22"/>
    </row>
    <row r="942" spans="1:1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2"/>
      <c r="L942" s="22"/>
    </row>
    <row r="943" spans="1:12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2"/>
      <c r="L943" s="22"/>
    </row>
    <row r="944" spans="1:12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2"/>
      <c r="L944" s="22"/>
    </row>
    <row r="945" spans="1:12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2"/>
      <c r="L945" s="22"/>
    </row>
    <row r="946" spans="1:12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2"/>
      <c r="L946" s="22"/>
    </row>
    <row r="947" spans="1:12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2"/>
      <c r="L947" s="22"/>
    </row>
    <row r="948" spans="1:12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2"/>
      <c r="L948" s="22"/>
    </row>
    <row r="949" spans="1:12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2"/>
      <c r="L949" s="22"/>
    </row>
    <row r="950" spans="1:12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2"/>
      <c r="L950" s="22"/>
    </row>
    <row r="951" spans="1:12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2"/>
      <c r="L951" s="22"/>
    </row>
    <row r="952" spans="1:1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2"/>
      <c r="L952" s="22"/>
    </row>
    <row r="953" spans="1:12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2"/>
      <c r="L953" s="22"/>
    </row>
    <row r="954" spans="1:12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2"/>
      <c r="L954" s="22"/>
    </row>
    <row r="955" spans="1:12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2"/>
      <c r="L955" s="22"/>
    </row>
    <row r="956" spans="1:12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2"/>
      <c r="L956" s="22"/>
    </row>
    <row r="957" spans="1:12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2"/>
      <c r="L957" s="22"/>
    </row>
    <row r="958" spans="1:12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2"/>
      <c r="L958" s="22"/>
    </row>
    <row r="959" spans="1:12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2"/>
      <c r="L959" s="22"/>
    </row>
    <row r="960" spans="1:12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2"/>
      <c r="L960" s="22"/>
    </row>
    <row r="961" spans="1:12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2"/>
      <c r="L961" s="22"/>
    </row>
    <row r="962" spans="1:1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2"/>
      <c r="L962" s="22"/>
    </row>
    <row r="963" spans="1:12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2"/>
      <c r="L963" s="22"/>
    </row>
    <row r="964" spans="1:12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2"/>
      <c r="L964" s="22"/>
    </row>
    <row r="965" spans="1:12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2"/>
      <c r="L965" s="22"/>
    </row>
    <row r="966" spans="1:12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2"/>
      <c r="L966" s="22"/>
    </row>
    <row r="967" spans="1:12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2"/>
      <c r="L967" s="22"/>
    </row>
    <row r="968" spans="1:12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2"/>
      <c r="L968" s="22"/>
    </row>
    <row r="969" spans="1:12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2"/>
      <c r="L969" s="22"/>
    </row>
    <row r="970" spans="1:12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2"/>
      <c r="L970" s="22"/>
    </row>
  </sheetData>
  <mergeCells count="49">
    <mergeCell ref="B32:I32"/>
    <mergeCell ref="B2:I2"/>
    <mergeCell ref="K3:K4"/>
    <mergeCell ref="B4:I4"/>
    <mergeCell ref="B28:E28"/>
    <mergeCell ref="F28:I28"/>
    <mergeCell ref="D42:D43"/>
    <mergeCell ref="E42:E43"/>
    <mergeCell ref="F42:F43"/>
    <mergeCell ref="G42:G43"/>
    <mergeCell ref="B45:E45"/>
    <mergeCell ref="F45:I45"/>
    <mergeCell ref="B47:E47"/>
    <mergeCell ref="F47:I47"/>
    <mergeCell ref="B50:I50"/>
    <mergeCell ref="A52:A55"/>
    <mergeCell ref="B52:E52"/>
    <mergeCell ref="F52:I52"/>
    <mergeCell ref="B53:E53"/>
    <mergeCell ref="F53:I53"/>
    <mergeCell ref="B54:E54"/>
    <mergeCell ref="F54:I54"/>
    <mergeCell ref="B55:E55"/>
    <mergeCell ref="F55:I55"/>
    <mergeCell ref="B56:E56"/>
    <mergeCell ref="F56:I56"/>
    <mergeCell ref="A58:A61"/>
    <mergeCell ref="B58:E58"/>
    <mergeCell ref="F58:I58"/>
    <mergeCell ref="B59:E59"/>
    <mergeCell ref="F59:I59"/>
    <mergeCell ref="B60:E60"/>
    <mergeCell ref="F60:I60"/>
    <mergeCell ref="B61:E61"/>
    <mergeCell ref="F61:I61"/>
    <mergeCell ref="A63:A66"/>
    <mergeCell ref="B63:E63"/>
    <mergeCell ref="F63:I63"/>
    <mergeCell ref="B64:E64"/>
    <mergeCell ref="F64:I64"/>
    <mergeCell ref="B65:E65"/>
    <mergeCell ref="F65:I65"/>
    <mergeCell ref="B82:C82"/>
    <mergeCell ref="B66:E66"/>
    <mergeCell ref="F66:I66"/>
    <mergeCell ref="B67:E67"/>
    <mergeCell ref="F67:I67"/>
    <mergeCell ref="B73:I73"/>
    <mergeCell ref="B79:C79"/>
  </mergeCells>
  <printOptions horizontalCentered="1"/>
  <pageMargins left="0.23622047244094491" right="0.23622047244094491" top="0.74803149606299213" bottom="0.27559055118110237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38C01-5205-4315-BC79-01CF8D0AD165}">
  <sheetPr>
    <tabColor rgb="FFFBB800"/>
    <pageSetUpPr fitToPage="1"/>
  </sheetPr>
  <dimension ref="A1:L970"/>
  <sheetViews>
    <sheetView showGridLines="0" topLeftCell="A69" workbookViewId="0">
      <selection activeCell="M65" sqref="M65"/>
    </sheetView>
  </sheetViews>
  <sheetFormatPr baseColWidth="10" defaultColWidth="12.6640625" defaultRowHeight="15" customHeight="1"/>
  <cols>
    <col min="1" max="1" width="10.33203125" customWidth="1"/>
    <col min="2" max="2" width="16.6640625" customWidth="1"/>
    <col min="3" max="3" width="12.83203125" customWidth="1"/>
    <col min="4" max="4" width="21.1640625" customWidth="1"/>
    <col min="5" max="5" width="12.83203125" customWidth="1"/>
    <col min="6" max="6" width="20.83203125" customWidth="1"/>
    <col min="7" max="7" width="12.83203125" customWidth="1"/>
    <col min="8" max="8" width="23.1640625" customWidth="1"/>
    <col min="9" max="9" width="12.83203125" customWidth="1"/>
    <col min="10" max="10" width="1.1640625" customWidth="1"/>
    <col min="11" max="11" width="11.1640625" customWidth="1"/>
    <col min="12" max="12" width="1.33203125" customWidth="1"/>
  </cols>
  <sheetData>
    <row r="1" spans="1:12" ht="17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45" customHeight="1">
      <c r="A2" s="4"/>
      <c r="B2" s="96" t="s">
        <v>108</v>
      </c>
      <c r="C2" s="97"/>
      <c r="D2" s="97"/>
      <c r="E2" s="97"/>
      <c r="F2" s="97"/>
      <c r="G2" s="97"/>
      <c r="H2" s="97"/>
      <c r="I2" s="98"/>
      <c r="J2" s="5"/>
      <c r="K2" s="21" t="s">
        <v>46</v>
      </c>
      <c r="L2" s="22"/>
    </row>
    <row r="3" spans="1:12" ht="7.5" customHeight="1">
      <c r="A3" s="2"/>
      <c r="B3" s="1"/>
      <c r="C3" s="1"/>
      <c r="D3" s="1"/>
      <c r="E3" s="7"/>
      <c r="F3" s="2"/>
      <c r="G3" s="2"/>
      <c r="H3" s="2"/>
      <c r="I3" s="2"/>
      <c r="J3" s="2"/>
      <c r="K3" s="127"/>
      <c r="L3" s="22"/>
    </row>
    <row r="4" spans="1:12" ht="24" customHeight="1">
      <c r="A4" s="4"/>
      <c r="B4" s="99" t="s">
        <v>23</v>
      </c>
      <c r="C4" s="100"/>
      <c r="D4" s="100"/>
      <c r="E4" s="100"/>
      <c r="F4" s="100"/>
      <c r="G4" s="100"/>
      <c r="H4" s="100"/>
      <c r="I4" s="101"/>
      <c r="J4" s="5"/>
      <c r="K4" s="95"/>
      <c r="L4" s="22"/>
    </row>
    <row r="5" spans="1:12" ht="7.5" customHeight="1">
      <c r="A5" s="2"/>
      <c r="B5" s="1"/>
      <c r="C5" s="6"/>
      <c r="D5" s="1"/>
      <c r="E5" s="7"/>
      <c r="F5" s="2"/>
      <c r="G5" s="2"/>
      <c r="H5" s="2"/>
      <c r="I5" s="2"/>
      <c r="J5" s="2"/>
      <c r="K5" s="22"/>
      <c r="L5" s="22"/>
    </row>
    <row r="6" spans="1:12" ht="22.5" customHeight="1">
      <c r="A6" s="8"/>
      <c r="B6" s="23" t="s">
        <v>0</v>
      </c>
      <c r="C6" s="24" t="s">
        <v>1</v>
      </c>
      <c r="D6" s="23" t="s">
        <v>11</v>
      </c>
      <c r="E6" s="24" t="s">
        <v>1</v>
      </c>
      <c r="F6" s="23" t="s">
        <v>2</v>
      </c>
      <c r="G6" s="24" t="s">
        <v>1</v>
      </c>
      <c r="H6" s="23" t="s">
        <v>12</v>
      </c>
      <c r="I6" s="24" t="s">
        <v>1</v>
      </c>
      <c r="J6" s="8"/>
      <c r="K6" s="22"/>
      <c r="L6" s="22"/>
    </row>
    <row r="7" spans="1:12" ht="22.5" customHeight="1">
      <c r="A7" s="2"/>
      <c r="B7" s="25" t="s">
        <v>8</v>
      </c>
      <c r="C7" s="26"/>
      <c r="D7" s="25" t="s">
        <v>24</v>
      </c>
      <c r="E7" s="10"/>
      <c r="F7" s="25" t="s">
        <v>10</v>
      </c>
      <c r="G7" s="26"/>
      <c r="H7" s="25" t="s">
        <v>109</v>
      </c>
      <c r="I7" s="10"/>
      <c r="J7" s="2"/>
      <c r="K7" s="22"/>
      <c r="L7" s="27"/>
    </row>
    <row r="8" spans="1:12" ht="22.5" customHeight="1">
      <c r="A8" s="2"/>
      <c r="B8" s="25" t="s">
        <v>9</v>
      </c>
      <c r="C8" s="26"/>
      <c r="D8" s="25" t="s">
        <v>25</v>
      </c>
      <c r="E8" s="10"/>
      <c r="F8" s="25" t="s">
        <v>47</v>
      </c>
      <c r="G8" s="26"/>
      <c r="H8" s="25" t="s">
        <v>15</v>
      </c>
      <c r="I8" s="10"/>
      <c r="J8" s="2"/>
      <c r="L8" s="27"/>
    </row>
    <row r="9" spans="1:12" ht="22.5" customHeight="1">
      <c r="A9" s="2"/>
      <c r="B9" s="25" t="s">
        <v>5</v>
      </c>
      <c r="C9" s="26"/>
      <c r="D9" s="25" t="s">
        <v>13</v>
      </c>
      <c r="E9" s="10"/>
      <c r="F9" s="25" t="s">
        <v>48</v>
      </c>
      <c r="G9" s="26"/>
      <c r="H9" s="25" t="s">
        <v>110</v>
      </c>
      <c r="I9" s="10"/>
      <c r="J9" s="2"/>
      <c r="K9" s="28"/>
      <c r="L9" s="27"/>
    </row>
    <row r="10" spans="1:12" ht="22.5" customHeight="1">
      <c r="A10" s="2"/>
      <c r="B10" s="25" t="s">
        <v>7</v>
      </c>
      <c r="C10" s="26"/>
      <c r="D10" s="25"/>
      <c r="E10" s="10"/>
      <c r="F10" s="25" t="s">
        <v>3</v>
      </c>
      <c r="G10" s="26"/>
      <c r="H10" s="25"/>
      <c r="I10" s="10"/>
      <c r="J10" s="2"/>
      <c r="K10" s="29"/>
      <c r="L10" s="27"/>
    </row>
    <row r="11" spans="1:12" ht="22.5" customHeight="1">
      <c r="A11" s="2"/>
      <c r="B11" s="25"/>
      <c r="C11" s="26"/>
      <c r="D11" s="25"/>
      <c r="E11" s="10"/>
      <c r="F11" s="25" t="s">
        <v>49</v>
      </c>
      <c r="G11" s="26"/>
      <c r="H11" s="25"/>
      <c r="I11" s="10"/>
      <c r="J11" s="2"/>
      <c r="K11" s="30"/>
      <c r="L11" s="27"/>
    </row>
    <row r="12" spans="1:12" ht="22.5" customHeight="1">
      <c r="A12" s="2"/>
      <c r="B12" s="31"/>
      <c r="C12" s="32"/>
      <c r="D12" s="31" t="s">
        <v>6</v>
      </c>
      <c r="E12" s="33"/>
      <c r="F12" s="31"/>
      <c r="G12" s="32"/>
      <c r="H12" s="31"/>
      <c r="I12" s="33"/>
      <c r="J12" s="2"/>
      <c r="K12" s="34"/>
      <c r="L12" s="22"/>
    </row>
    <row r="13" spans="1:12" ht="22.5" customHeight="1">
      <c r="A13" s="8"/>
      <c r="B13" s="23" t="s">
        <v>20</v>
      </c>
      <c r="C13" s="24" t="s">
        <v>1</v>
      </c>
      <c r="D13" s="23" t="s">
        <v>17</v>
      </c>
      <c r="E13" s="24" t="s">
        <v>1</v>
      </c>
      <c r="F13" s="23" t="s">
        <v>14</v>
      </c>
      <c r="G13" s="24" t="s">
        <v>1</v>
      </c>
      <c r="H13" s="23" t="s">
        <v>26</v>
      </c>
      <c r="I13" s="24" t="s">
        <v>1</v>
      </c>
      <c r="J13" s="11"/>
      <c r="K13" s="22"/>
      <c r="L13" s="22"/>
    </row>
    <row r="14" spans="1:12" ht="22.5" customHeight="1">
      <c r="A14" s="2"/>
      <c r="B14" s="25" t="s">
        <v>21</v>
      </c>
      <c r="C14" s="26"/>
      <c r="D14" s="35" t="s">
        <v>50</v>
      </c>
      <c r="E14" s="36"/>
      <c r="F14" s="25" t="s">
        <v>18</v>
      </c>
      <c r="G14" s="26"/>
      <c r="H14" s="25" t="s">
        <v>28</v>
      </c>
      <c r="I14" s="37"/>
      <c r="J14" s="12"/>
      <c r="K14" s="22"/>
      <c r="L14" s="22"/>
    </row>
    <row r="15" spans="1:12" ht="22.5" customHeight="1">
      <c r="A15" s="2"/>
      <c r="B15" s="25" t="s">
        <v>27</v>
      </c>
      <c r="C15" s="26"/>
      <c r="D15" s="35" t="s">
        <v>29</v>
      </c>
      <c r="E15" s="36"/>
      <c r="F15" s="25" t="s">
        <v>30</v>
      </c>
      <c r="G15" s="26"/>
      <c r="H15" s="25" t="s">
        <v>31</v>
      </c>
      <c r="I15" s="37"/>
      <c r="J15" s="12"/>
      <c r="K15" s="27"/>
      <c r="L15" s="22"/>
    </row>
    <row r="16" spans="1:12" ht="22.5" customHeight="1">
      <c r="A16" s="2"/>
      <c r="B16" s="25"/>
      <c r="C16" s="26"/>
      <c r="D16" s="35" t="s">
        <v>51</v>
      </c>
      <c r="E16" s="36"/>
      <c r="F16" s="25" t="s">
        <v>19</v>
      </c>
      <c r="G16" s="26"/>
      <c r="H16" s="25" t="s">
        <v>32</v>
      </c>
      <c r="I16" s="37"/>
      <c r="J16" s="12"/>
      <c r="K16" s="27"/>
      <c r="L16" s="22"/>
    </row>
    <row r="17" spans="1:12" ht="22.5" customHeight="1">
      <c r="A17" s="2"/>
      <c r="B17" s="25"/>
      <c r="C17" s="26"/>
      <c r="D17" s="35"/>
      <c r="E17" s="36"/>
      <c r="F17" s="25" t="s">
        <v>16</v>
      </c>
      <c r="G17" s="26"/>
      <c r="H17" s="25" t="s">
        <v>52</v>
      </c>
      <c r="I17" s="37"/>
      <c r="J17" s="12"/>
      <c r="K17" s="27"/>
      <c r="L17" s="22"/>
    </row>
    <row r="18" spans="1:12" ht="22.5" customHeight="1">
      <c r="A18" s="2"/>
      <c r="B18" s="25" t="s">
        <v>6</v>
      </c>
      <c r="C18" s="26"/>
      <c r="D18" s="35"/>
      <c r="E18" s="36"/>
      <c r="F18" s="25"/>
      <c r="G18" s="26"/>
      <c r="H18" s="25" t="s">
        <v>53</v>
      </c>
      <c r="I18" s="37"/>
      <c r="J18" s="12"/>
      <c r="K18" s="27"/>
      <c r="L18" s="22"/>
    </row>
    <row r="19" spans="1:12" ht="22.5" customHeight="1">
      <c r="A19" s="2"/>
      <c r="B19" s="31"/>
      <c r="C19" s="32"/>
      <c r="D19" s="31"/>
      <c r="E19" s="32"/>
      <c r="F19" s="38"/>
      <c r="G19" s="39"/>
      <c r="H19" s="25" t="s">
        <v>54</v>
      </c>
      <c r="I19" s="40"/>
      <c r="J19" s="2"/>
      <c r="K19" s="22"/>
      <c r="L19" s="22"/>
    </row>
    <row r="20" spans="1:12" ht="22.5" customHeight="1">
      <c r="A20" s="8"/>
      <c r="B20" s="23" t="s">
        <v>35</v>
      </c>
      <c r="C20" s="24" t="s">
        <v>1</v>
      </c>
      <c r="D20" s="23" t="s">
        <v>36</v>
      </c>
      <c r="E20" s="24" t="s">
        <v>1</v>
      </c>
      <c r="F20" s="23" t="s">
        <v>55</v>
      </c>
      <c r="G20" s="24" t="s">
        <v>1</v>
      </c>
      <c r="H20" s="23" t="s">
        <v>56</v>
      </c>
      <c r="I20" s="24" t="s">
        <v>1</v>
      </c>
      <c r="J20" s="11"/>
      <c r="K20" s="27"/>
      <c r="L20" s="22"/>
    </row>
    <row r="21" spans="1:12" ht="22.5" customHeight="1">
      <c r="A21" s="2"/>
      <c r="B21" s="25" t="s">
        <v>57</v>
      </c>
      <c r="C21" s="10"/>
      <c r="D21" s="25" t="s">
        <v>22</v>
      </c>
      <c r="E21" s="10"/>
      <c r="F21" s="25" t="s">
        <v>33</v>
      </c>
      <c r="G21" s="26"/>
      <c r="H21" s="35"/>
      <c r="I21" s="36"/>
      <c r="J21" s="2"/>
      <c r="K21" s="27"/>
      <c r="L21" s="22"/>
    </row>
    <row r="22" spans="1:12" ht="22.5" customHeight="1">
      <c r="A22" s="2"/>
      <c r="B22" s="25" t="s">
        <v>58</v>
      </c>
      <c r="C22" s="10"/>
      <c r="D22" s="25" t="s">
        <v>59</v>
      </c>
      <c r="E22" s="10"/>
      <c r="F22" s="25" t="s">
        <v>60</v>
      </c>
      <c r="G22" s="26"/>
      <c r="H22" s="35"/>
      <c r="I22" s="36"/>
      <c r="J22" s="2"/>
      <c r="K22" s="22"/>
      <c r="L22" s="22"/>
    </row>
    <row r="23" spans="1:12" ht="22.5" customHeight="1">
      <c r="A23" s="2"/>
      <c r="B23" s="25" t="s">
        <v>6</v>
      </c>
      <c r="C23" s="10"/>
      <c r="D23" s="25" t="s">
        <v>37</v>
      </c>
      <c r="E23" s="10"/>
      <c r="F23" s="25" t="s">
        <v>34</v>
      </c>
      <c r="G23" s="26"/>
      <c r="H23" s="35"/>
      <c r="I23" s="36"/>
      <c r="J23" s="2"/>
      <c r="K23" s="22"/>
      <c r="L23" s="22"/>
    </row>
    <row r="24" spans="1:12" ht="22.5" customHeight="1">
      <c r="A24" s="2"/>
      <c r="B24" s="25" t="s">
        <v>6</v>
      </c>
      <c r="C24" s="10"/>
      <c r="D24" s="25" t="s">
        <v>38</v>
      </c>
      <c r="E24" s="10"/>
      <c r="F24" s="25"/>
      <c r="G24" s="26"/>
      <c r="H24" s="35"/>
      <c r="I24" s="36"/>
      <c r="J24" s="2"/>
      <c r="K24" s="22"/>
      <c r="L24" s="22"/>
    </row>
    <row r="25" spans="1:12" ht="22.5" customHeight="1">
      <c r="A25" s="2"/>
      <c r="B25" s="25"/>
      <c r="C25" s="10"/>
      <c r="D25" s="25" t="s">
        <v>39</v>
      </c>
      <c r="E25" s="10"/>
      <c r="F25" s="25"/>
      <c r="G25" s="26"/>
      <c r="H25" s="35"/>
      <c r="I25" s="36"/>
      <c r="J25" s="2"/>
      <c r="K25" s="22"/>
      <c r="L25" s="22"/>
    </row>
    <row r="26" spans="1:12" ht="22.5" customHeight="1">
      <c r="A26" s="2"/>
      <c r="B26" s="38" t="s">
        <v>6</v>
      </c>
      <c r="C26" s="41"/>
      <c r="D26" s="31"/>
      <c r="E26" s="10"/>
      <c r="F26" s="31"/>
      <c r="G26" s="26"/>
      <c r="H26" s="31"/>
      <c r="I26" s="10"/>
      <c r="J26" s="2"/>
      <c r="K26" s="22"/>
      <c r="L26" s="22"/>
    </row>
    <row r="27" spans="1:12" ht="9" customHeight="1">
      <c r="A27" s="2"/>
      <c r="B27" s="14"/>
      <c r="C27" s="14"/>
      <c r="D27" s="2"/>
      <c r="E27" s="14"/>
      <c r="G27" s="14"/>
      <c r="H27" s="14"/>
      <c r="I27" s="14"/>
      <c r="J27" s="2"/>
      <c r="K27" s="22"/>
      <c r="L27" s="22"/>
    </row>
    <row r="28" spans="1:12" ht="26.25" customHeight="1">
      <c r="A28" s="2"/>
      <c r="B28" s="102" t="s">
        <v>40</v>
      </c>
      <c r="C28" s="100"/>
      <c r="D28" s="100"/>
      <c r="E28" s="101"/>
      <c r="F28" s="103">
        <f>SUM(C7:C12,E7:E12,G7:G12,C14:C19,E14:E19,G14:G19,I14:I19,C21:C26,I7:I12,E21:E26,G21:G26,I21:I26)</f>
        <v>0</v>
      </c>
      <c r="G28" s="104"/>
      <c r="H28" s="104"/>
      <c r="I28" s="105"/>
      <c r="J28" s="2"/>
      <c r="K28" s="22"/>
      <c r="L28" s="22"/>
    </row>
    <row r="29" spans="1:12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2"/>
      <c r="L29" s="22"/>
    </row>
    <row r="30" spans="1:12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2"/>
      <c r="L30" s="22"/>
    </row>
    <row r="31" spans="1:12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2"/>
      <c r="L31" s="22"/>
    </row>
    <row r="32" spans="1:12" ht="24" customHeight="1">
      <c r="A32" s="4"/>
      <c r="B32" s="99" t="s">
        <v>41</v>
      </c>
      <c r="C32" s="100"/>
      <c r="D32" s="100"/>
      <c r="E32" s="100"/>
      <c r="F32" s="100"/>
      <c r="G32" s="100"/>
      <c r="H32" s="100"/>
      <c r="I32" s="101"/>
      <c r="J32" s="5"/>
      <c r="K32" s="22"/>
      <c r="L32" s="22"/>
    </row>
    <row r="33" spans="1:12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2"/>
      <c r="L33" s="22"/>
    </row>
    <row r="34" spans="1:12" ht="22.5" customHeight="1">
      <c r="A34" s="8"/>
      <c r="B34" s="8"/>
      <c r="C34" s="8"/>
      <c r="D34" s="13" t="s">
        <v>42</v>
      </c>
      <c r="E34" s="9" t="s">
        <v>1</v>
      </c>
      <c r="F34" s="13" t="s">
        <v>43</v>
      </c>
      <c r="G34" s="9" t="s">
        <v>1</v>
      </c>
      <c r="H34" s="8"/>
      <c r="I34" s="8"/>
      <c r="J34" s="8"/>
      <c r="K34" s="22"/>
      <c r="L34" s="22"/>
    </row>
    <row r="35" spans="1:12" ht="22.5" customHeight="1">
      <c r="A35" s="2"/>
      <c r="B35" s="2"/>
      <c r="C35" s="2"/>
      <c r="D35" s="17" t="s">
        <v>4</v>
      </c>
      <c r="E35" s="16"/>
      <c r="F35" s="17" t="s">
        <v>61</v>
      </c>
      <c r="G35" s="16"/>
      <c r="H35" s="19"/>
      <c r="I35" s="20"/>
      <c r="J35" s="2"/>
      <c r="K35" s="22"/>
      <c r="L35" s="22"/>
    </row>
    <row r="36" spans="1:12" ht="22.5" customHeight="1">
      <c r="A36" s="2"/>
      <c r="B36" s="2"/>
      <c r="C36" s="2"/>
      <c r="D36" s="17"/>
      <c r="E36" s="16"/>
      <c r="F36" s="17" t="s">
        <v>62</v>
      </c>
      <c r="G36" s="16"/>
      <c r="H36" s="42"/>
      <c r="I36" s="2"/>
      <c r="J36" s="2"/>
      <c r="K36" s="22"/>
      <c r="L36" s="22"/>
    </row>
    <row r="37" spans="1:12" ht="22.5" customHeight="1">
      <c r="A37" s="2"/>
      <c r="B37" s="2"/>
      <c r="C37" s="2"/>
      <c r="D37" s="17"/>
      <c r="E37" s="16"/>
      <c r="F37" s="17"/>
      <c r="G37" s="16"/>
      <c r="H37" s="2"/>
      <c r="I37" s="2"/>
      <c r="J37" s="2"/>
      <c r="K37" s="22"/>
      <c r="L37" s="22"/>
    </row>
    <row r="38" spans="1:12" ht="22.5" customHeight="1">
      <c r="A38" s="2"/>
      <c r="B38" s="2"/>
      <c r="C38" s="2"/>
      <c r="D38" s="17"/>
      <c r="E38" s="16"/>
      <c r="F38" s="17"/>
      <c r="G38" s="16"/>
      <c r="H38" s="2"/>
      <c r="I38" s="2"/>
      <c r="J38" s="2"/>
      <c r="K38" s="22"/>
      <c r="L38" s="22"/>
    </row>
    <row r="39" spans="1:12" ht="22.5" customHeight="1">
      <c r="A39" s="2"/>
      <c r="B39" s="2"/>
      <c r="C39" s="2"/>
      <c r="D39" s="17"/>
      <c r="E39" s="16"/>
      <c r="F39" s="15" t="s">
        <v>6</v>
      </c>
      <c r="G39" s="18"/>
      <c r="H39" s="2"/>
      <c r="I39" s="2"/>
      <c r="J39" s="2"/>
      <c r="K39" s="22"/>
      <c r="L39" s="22"/>
    </row>
    <row r="40" spans="1:12" ht="22.5" customHeight="1">
      <c r="A40" s="2"/>
      <c r="B40" s="2"/>
      <c r="C40" s="2"/>
      <c r="D40" s="17"/>
      <c r="E40" s="16"/>
      <c r="F40" s="15" t="s">
        <v>6</v>
      </c>
      <c r="G40" s="18"/>
      <c r="H40" s="2"/>
      <c r="I40" s="2"/>
      <c r="J40" s="2"/>
      <c r="K40" s="22"/>
      <c r="L40" s="22"/>
    </row>
    <row r="41" spans="1:12" ht="22.5" customHeight="1">
      <c r="A41" s="2"/>
      <c r="B41" s="2"/>
      <c r="C41" s="2"/>
      <c r="D41" s="15" t="s">
        <v>6</v>
      </c>
      <c r="E41" s="18"/>
      <c r="F41" s="15" t="s">
        <v>6</v>
      </c>
      <c r="G41" s="18"/>
      <c r="H41" s="2"/>
      <c r="I41" s="2"/>
      <c r="J41" s="2"/>
      <c r="K41" s="22"/>
      <c r="L41" s="22"/>
    </row>
    <row r="42" spans="1:12" ht="22.5" customHeight="1">
      <c r="A42" s="2"/>
      <c r="B42" s="2"/>
      <c r="C42" s="2"/>
      <c r="D42" s="106" t="s">
        <v>134</v>
      </c>
      <c r="E42" s="108">
        <f>SUM(E35:E41)</f>
        <v>0</v>
      </c>
      <c r="F42" s="106" t="s">
        <v>63</v>
      </c>
      <c r="G42" s="108">
        <f>SUM(G35:G41)</f>
        <v>0</v>
      </c>
      <c r="H42" s="2"/>
      <c r="I42" s="2"/>
      <c r="J42" s="2"/>
      <c r="K42" s="22"/>
      <c r="L42" s="22"/>
    </row>
    <row r="43" spans="1:12" ht="22.5" customHeight="1">
      <c r="A43" s="2"/>
      <c r="B43" s="2"/>
      <c r="C43" s="2"/>
      <c r="D43" s="107"/>
      <c r="E43" s="109"/>
      <c r="F43" s="107"/>
      <c r="G43" s="109"/>
      <c r="H43" s="2"/>
      <c r="I43" s="2"/>
      <c r="J43" s="2"/>
      <c r="K43" s="22"/>
      <c r="L43" s="22"/>
    </row>
    <row r="44" spans="1:12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2"/>
      <c r="L44" s="22"/>
    </row>
    <row r="45" spans="1:12" ht="26.25" customHeight="1">
      <c r="A45" s="2"/>
      <c r="B45" s="102" t="s">
        <v>44</v>
      </c>
      <c r="C45" s="100"/>
      <c r="D45" s="100"/>
      <c r="E45" s="101"/>
      <c r="F45" s="103">
        <f>E42+G42</f>
        <v>0</v>
      </c>
      <c r="G45" s="104"/>
      <c r="H45" s="104"/>
      <c r="I45" s="105"/>
      <c r="J45" s="2"/>
      <c r="K45" s="22"/>
      <c r="L45" s="22"/>
    </row>
    <row r="47" spans="1:12" ht="44.25" customHeight="1">
      <c r="A47" s="2"/>
      <c r="B47" s="110" t="s">
        <v>111</v>
      </c>
      <c r="C47" s="111"/>
      <c r="D47" s="111"/>
      <c r="E47" s="112"/>
      <c r="F47" s="113">
        <f>F45-F28</f>
        <v>0</v>
      </c>
      <c r="G47" s="104"/>
      <c r="H47" s="104"/>
      <c r="I47" s="105"/>
      <c r="J47" s="2"/>
      <c r="K47" s="22"/>
      <c r="L47" s="22"/>
    </row>
    <row r="48" spans="1:12" ht="27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 ht="26.25" customHeight="1"/>
    <row r="50" spans="1:12" ht="61.5" customHeight="1">
      <c r="A50" s="2"/>
      <c r="B50" s="96" t="s">
        <v>112</v>
      </c>
      <c r="C50" s="97"/>
      <c r="D50" s="97"/>
      <c r="E50" s="97"/>
      <c r="F50" s="97"/>
      <c r="G50" s="97"/>
      <c r="H50" s="97"/>
      <c r="I50" s="98"/>
      <c r="J50" s="2"/>
      <c r="K50" s="22"/>
      <c r="L50" s="22"/>
    </row>
    <row r="51" spans="1:12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2"/>
      <c r="L51" s="22"/>
    </row>
    <row r="52" spans="1:12" ht="30" customHeight="1">
      <c r="A52" s="114" t="s">
        <v>64</v>
      </c>
      <c r="B52" s="115" t="s">
        <v>65</v>
      </c>
      <c r="C52" s="104"/>
      <c r="D52" s="104"/>
      <c r="E52" s="105"/>
      <c r="F52" s="123"/>
      <c r="G52" s="104"/>
      <c r="H52" s="104"/>
      <c r="I52" s="105"/>
      <c r="J52" s="2"/>
      <c r="K52" s="22"/>
      <c r="L52" s="22"/>
    </row>
    <row r="53" spans="1:12" ht="30" customHeight="1">
      <c r="A53" s="95"/>
      <c r="B53" s="115" t="s">
        <v>66</v>
      </c>
      <c r="C53" s="104"/>
      <c r="D53" s="104"/>
      <c r="E53" s="105"/>
      <c r="F53" s="123"/>
      <c r="G53" s="104"/>
      <c r="H53" s="104"/>
      <c r="I53" s="105"/>
      <c r="J53" s="2"/>
      <c r="K53" s="22"/>
      <c r="L53" s="22"/>
    </row>
    <row r="54" spans="1:12" ht="30" customHeight="1">
      <c r="A54" s="95"/>
      <c r="B54" s="115" t="s">
        <v>67</v>
      </c>
      <c r="C54" s="104"/>
      <c r="D54" s="104"/>
      <c r="E54" s="105"/>
      <c r="F54" s="124"/>
      <c r="G54" s="104"/>
      <c r="H54" s="104"/>
      <c r="I54" s="105"/>
      <c r="J54" s="2"/>
      <c r="K54" s="22"/>
      <c r="L54" s="22"/>
    </row>
    <row r="55" spans="1:12" ht="30" customHeight="1">
      <c r="A55" s="95"/>
      <c r="B55" s="115" t="s">
        <v>68</v>
      </c>
      <c r="C55" s="104"/>
      <c r="D55" s="104"/>
      <c r="E55" s="105"/>
      <c r="F55" s="123"/>
      <c r="G55" s="104"/>
      <c r="H55" s="104"/>
      <c r="I55" s="105"/>
      <c r="J55" s="2"/>
      <c r="K55" s="22"/>
      <c r="L55" s="22"/>
    </row>
    <row r="56" spans="1:12" ht="30" customHeight="1">
      <c r="A56" s="2"/>
      <c r="B56" s="125" t="s">
        <v>69</v>
      </c>
      <c r="C56" s="121"/>
      <c r="D56" s="121"/>
      <c r="E56" s="122"/>
      <c r="F56" s="123">
        <f>SUM(F52,F53,F54,F55)</f>
        <v>0</v>
      </c>
      <c r="G56" s="104"/>
      <c r="H56" s="104"/>
      <c r="I56" s="105"/>
      <c r="J56" s="2"/>
      <c r="K56" s="22"/>
      <c r="L56" s="22"/>
    </row>
    <row r="57" spans="1:12">
      <c r="K57" s="44"/>
      <c r="L57" s="44"/>
    </row>
    <row r="58" spans="1:12" ht="30" customHeight="1">
      <c r="A58" s="114" t="s">
        <v>70</v>
      </c>
      <c r="B58" s="116" t="s">
        <v>71</v>
      </c>
      <c r="C58" s="117"/>
      <c r="D58" s="117"/>
      <c r="E58" s="118"/>
      <c r="F58" s="123"/>
      <c r="G58" s="104"/>
      <c r="H58" s="104"/>
      <c r="I58" s="105"/>
      <c r="J58" s="2"/>
      <c r="K58" s="22"/>
      <c r="L58" s="22"/>
    </row>
    <row r="59" spans="1:12" ht="30" customHeight="1">
      <c r="A59" s="95"/>
      <c r="B59" s="119" t="s">
        <v>72</v>
      </c>
      <c r="C59" s="117"/>
      <c r="D59" s="117"/>
      <c r="E59" s="118"/>
      <c r="F59" s="123"/>
      <c r="G59" s="104"/>
      <c r="H59" s="104"/>
      <c r="I59" s="105"/>
      <c r="J59" s="2"/>
      <c r="K59" s="22"/>
      <c r="L59" s="22"/>
    </row>
    <row r="60" spans="1:12" ht="30" customHeight="1">
      <c r="A60" s="95"/>
      <c r="B60" s="119" t="s">
        <v>73</v>
      </c>
      <c r="C60" s="117"/>
      <c r="D60" s="117"/>
      <c r="E60" s="118"/>
      <c r="F60" s="123"/>
      <c r="G60" s="104"/>
      <c r="H60" s="104"/>
      <c r="I60" s="105"/>
      <c r="J60" s="2"/>
      <c r="K60" s="22"/>
      <c r="L60" s="22"/>
    </row>
    <row r="61" spans="1:12" ht="36" customHeight="1">
      <c r="A61" s="95"/>
      <c r="B61" s="120" t="s">
        <v>107</v>
      </c>
      <c r="C61" s="121"/>
      <c r="D61" s="121"/>
      <c r="E61" s="122"/>
      <c r="F61" s="126">
        <f>F56+F58-F59-F60</f>
        <v>0</v>
      </c>
      <c r="G61" s="104"/>
      <c r="H61" s="104"/>
      <c r="I61" s="105"/>
      <c r="J61" s="2"/>
      <c r="K61" s="45"/>
      <c r="L61" s="27"/>
    </row>
    <row r="62" spans="1:1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2"/>
      <c r="L62" s="22"/>
    </row>
    <row r="63" spans="1:12" ht="30" customHeight="1">
      <c r="A63" s="114" t="s">
        <v>74</v>
      </c>
      <c r="B63" s="115" t="s">
        <v>75</v>
      </c>
      <c r="C63" s="104"/>
      <c r="D63" s="104"/>
      <c r="E63" s="105"/>
      <c r="F63" s="123"/>
      <c r="G63" s="104"/>
      <c r="H63" s="104"/>
      <c r="I63" s="105"/>
      <c r="K63" s="45"/>
      <c r="L63" s="27"/>
    </row>
    <row r="64" spans="1:12" ht="30" customHeight="1">
      <c r="A64" s="95"/>
      <c r="B64" s="115" t="s">
        <v>76</v>
      </c>
      <c r="C64" s="104"/>
      <c r="D64" s="104"/>
      <c r="E64" s="105"/>
      <c r="F64" s="123"/>
      <c r="G64" s="104"/>
      <c r="H64" s="104"/>
      <c r="I64" s="105"/>
      <c r="K64" s="45"/>
      <c r="L64" s="27"/>
    </row>
    <row r="65" spans="1:12" ht="30" customHeight="1">
      <c r="A65" s="95"/>
      <c r="B65" s="115" t="s">
        <v>77</v>
      </c>
      <c r="C65" s="104"/>
      <c r="D65" s="104"/>
      <c r="E65" s="105"/>
      <c r="F65" s="123"/>
      <c r="G65" s="104"/>
      <c r="H65" s="104"/>
      <c r="I65" s="105"/>
      <c r="J65" s="2"/>
      <c r="K65" s="45"/>
      <c r="L65" s="27"/>
    </row>
    <row r="66" spans="1:12" ht="30" customHeight="1">
      <c r="A66" s="95"/>
      <c r="B66" s="115" t="s">
        <v>78</v>
      </c>
      <c r="C66" s="104"/>
      <c r="D66" s="104"/>
      <c r="E66" s="105"/>
      <c r="F66" s="123"/>
      <c r="G66" s="104"/>
      <c r="H66" s="104"/>
      <c r="I66" s="105"/>
      <c r="J66" s="2"/>
      <c r="L66" s="22"/>
    </row>
    <row r="67" spans="1:12" ht="39.75" customHeight="1">
      <c r="A67" s="2"/>
      <c r="B67" s="120" t="s">
        <v>106</v>
      </c>
      <c r="C67" s="121"/>
      <c r="D67" s="121"/>
      <c r="E67" s="122"/>
      <c r="F67" s="126">
        <f>F61+F63+F65+F66+F64</f>
        <v>0</v>
      </c>
      <c r="G67" s="104"/>
      <c r="H67" s="104"/>
      <c r="I67" s="105"/>
      <c r="J67" s="2"/>
      <c r="K67" s="22"/>
      <c r="L67" s="22"/>
    </row>
    <row r="68" spans="1:12" ht="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2"/>
    </row>
    <row r="69" spans="1:12" ht="21" customHeight="1">
      <c r="A69" s="2"/>
      <c r="B69" s="2"/>
      <c r="C69" s="2"/>
      <c r="D69" s="2"/>
      <c r="J69" s="2"/>
      <c r="K69" s="22"/>
      <c r="L69" s="22"/>
    </row>
    <row r="70" spans="1:12" ht="21" customHeight="1">
      <c r="A70" s="2"/>
      <c r="B70" s="46"/>
      <c r="C70" s="2"/>
      <c r="D70" s="2"/>
      <c r="J70" s="2"/>
      <c r="K70" s="22"/>
      <c r="L70" s="22"/>
    </row>
    <row r="71" spans="1:12" ht="1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</row>
    <row r="72" spans="1:12" ht="26.25" customHeight="1"/>
    <row r="73" spans="1:12" ht="61.5" customHeight="1">
      <c r="A73" s="2"/>
      <c r="B73" s="96" t="s">
        <v>79</v>
      </c>
      <c r="C73" s="97"/>
      <c r="D73" s="97"/>
      <c r="E73" s="97"/>
      <c r="F73" s="97"/>
      <c r="G73" s="97"/>
      <c r="H73" s="97"/>
      <c r="I73" s="98"/>
      <c r="J73" s="2"/>
      <c r="K73" s="22"/>
      <c r="L73" s="22"/>
    </row>
    <row r="74" spans="1:12" ht="15.75" customHeight="1">
      <c r="A74" s="2"/>
      <c r="B74" s="47"/>
      <c r="C74" s="2"/>
      <c r="D74" s="2"/>
      <c r="E74" s="2"/>
      <c r="F74" s="48"/>
      <c r="G74" s="2"/>
      <c r="H74" s="2"/>
      <c r="I74" s="2"/>
      <c r="J74" s="2"/>
      <c r="K74" s="2"/>
      <c r="L74" s="22"/>
    </row>
    <row r="75" spans="1:12" ht="15.75" customHeight="1">
      <c r="A75" s="2"/>
      <c r="B75" s="47" t="s">
        <v>80</v>
      </c>
      <c r="C75" s="2"/>
      <c r="D75" s="2"/>
      <c r="E75" s="2"/>
      <c r="F75" s="48"/>
      <c r="G75" s="2"/>
      <c r="H75" s="2"/>
      <c r="I75" s="2"/>
      <c r="J75" s="2"/>
      <c r="K75" s="2"/>
      <c r="L75" s="22"/>
    </row>
    <row r="76" spans="1:12" ht="15.75" customHeight="1">
      <c r="A76" s="2"/>
      <c r="B76" s="49">
        <f>E42</f>
        <v>0</v>
      </c>
      <c r="C76" s="2"/>
      <c r="D76" s="2"/>
      <c r="E76" s="2"/>
      <c r="F76" s="48"/>
      <c r="G76" s="2"/>
      <c r="H76" s="2"/>
      <c r="I76" s="2"/>
      <c r="J76" s="2"/>
      <c r="K76" s="2"/>
      <c r="L76" s="22"/>
    </row>
    <row r="77" spans="1:12" ht="15.75" customHeight="1">
      <c r="A77" s="2"/>
      <c r="C77" s="2"/>
      <c r="D77" s="2"/>
      <c r="E77" s="2"/>
      <c r="F77" s="48"/>
      <c r="G77" s="2"/>
      <c r="H77" s="2"/>
      <c r="I77" s="2"/>
      <c r="J77" s="2"/>
      <c r="K77" s="2"/>
      <c r="L77" s="22"/>
    </row>
    <row r="78" spans="1:12" ht="23.25" customHeight="1">
      <c r="A78" s="2"/>
      <c r="B78" s="2"/>
      <c r="D78" s="50" t="s">
        <v>81</v>
      </c>
      <c r="E78" s="51" t="s">
        <v>82</v>
      </c>
      <c r="F78" s="52" t="s">
        <v>83</v>
      </c>
      <c r="G78" s="51" t="s">
        <v>82</v>
      </c>
      <c r="H78" s="2"/>
      <c r="I78" s="2"/>
      <c r="J78" s="2"/>
      <c r="K78" s="2"/>
      <c r="L78" s="22"/>
    </row>
    <row r="79" spans="1:12" ht="51.75" customHeight="1">
      <c r="A79" s="2"/>
      <c r="B79" s="94" t="s">
        <v>84</v>
      </c>
      <c r="C79" s="95"/>
      <c r="D79" s="53">
        <f>0.6*B76</f>
        <v>0</v>
      </c>
      <c r="E79" s="54" t="e">
        <f>D79/B76</f>
        <v>#DIV/0!</v>
      </c>
      <c r="F79" s="53">
        <f>F80+F81</f>
        <v>0</v>
      </c>
      <c r="G79" s="54" t="e">
        <f>F79/B76</f>
        <v>#DIV/0!</v>
      </c>
      <c r="H79" s="55" t="e">
        <f>IF(G79&lt;E79,"   tá tranquilo","   eita!")</f>
        <v>#DIV/0!</v>
      </c>
      <c r="I79" s="56"/>
      <c r="J79" s="57"/>
      <c r="K79" s="57"/>
      <c r="L79" s="58"/>
    </row>
    <row r="80" spans="1:12" ht="51.75" hidden="1" customHeight="1">
      <c r="A80" s="57"/>
      <c r="B80" s="59" t="s">
        <v>85</v>
      </c>
      <c r="C80" s="59"/>
      <c r="D80" s="60">
        <v>2000</v>
      </c>
      <c r="E80" s="61" t="e">
        <f t="shared" ref="E80:E81" si="0">D80/$B$76</f>
        <v>#DIV/0!</v>
      </c>
      <c r="F80" s="60">
        <f>SUM(C7:C12,E7:E12,G14:G19)</f>
        <v>0</v>
      </c>
      <c r="G80" s="61" t="e">
        <f t="shared" ref="G80:G81" si="1">F80/$B$76</f>
        <v>#DIV/0!</v>
      </c>
      <c r="H80" s="62" t="e">
        <f t="shared" ref="H80:H81" si="2">IF(G80&lt;E80,"   tá tranquilo","   cuidado")</f>
        <v>#DIV/0!</v>
      </c>
      <c r="I80" s="56"/>
      <c r="J80" s="57"/>
      <c r="K80" s="58"/>
      <c r="L80" s="58"/>
    </row>
    <row r="81" spans="1:12" ht="51.75" hidden="1" customHeight="1">
      <c r="A81" s="57"/>
      <c r="B81" s="59" t="s">
        <v>86</v>
      </c>
      <c r="C81" s="59"/>
      <c r="D81" s="60">
        <f>D79-D80</f>
        <v>-2000</v>
      </c>
      <c r="E81" s="61" t="e">
        <f t="shared" si="0"/>
        <v>#DIV/0!</v>
      </c>
      <c r="F81" s="60">
        <f>SUM(G7:G12,I7:I12)</f>
        <v>0</v>
      </c>
      <c r="G81" s="61" t="e">
        <f t="shared" si="1"/>
        <v>#DIV/0!</v>
      </c>
      <c r="H81" s="62" t="e">
        <f t="shared" si="2"/>
        <v>#DIV/0!</v>
      </c>
      <c r="I81" s="56"/>
      <c r="J81" s="57"/>
      <c r="K81" s="58"/>
      <c r="L81" s="58"/>
    </row>
    <row r="82" spans="1:12" ht="51.75" customHeight="1">
      <c r="A82" s="2"/>
      <c r="B82" s="94" t="s">
        <v>87</v>
      </c>
      <c r="C82" s="95"/>
      <c r="D82" s="53">
        <f>0.2*B76</f>
        <v>0</v>
      </c>
      <c r="E82" s="54" t="e">
        <f>D82/B76</f>
        <v>#DIV/0!</v>
      </c>
      <c r="F82" s="63">
        <f>SUM(F83:F88)</f>
        <v>0</v>
      </c>
      <c r="G82" s="54" t="e">
        <f>F82/B76</f>
        <v>#DIV/0!</v>
      </c>
      <c r="H82" s="55" t="e">
        <f>IF(G82&lt;E82,"   tá tranquilo","   eita!")</f>
        <v>#DIV/0!</v>
      </c>
      <c r="I82" s="56"/>
      <c r="J82" s="57"/>
      <c r="K82" s="58"/>
      <c r="L82" s="58"/>
    </row>
    <row r="83" spans="1:12" ht="51.75" hidden="1" customHeight="1">
      <c r="A83" s="57"/>
      <c r="B83" s="64" t="str">
        <f>B13</f>
        <v>Educação</v>
      </c>
      <c r="C83" s="65"/>
      <c r="D83" s="60">
        <v>250</v>
      </c>
      <c r="E83" s="61" t="e">
        <f t="shared" ref="E83:E88" si="3">D83/$B$76</f>
        <v>#DIV/0!</v>
      </c>
      <c r="F83" s="66">
        <f>SUM(C14:C19)</f>
        <v>0</v>
      </c>
      <c r="G83" s="61" t="e">
        <f t="shared" ref="G83:G89" si="4">F83/$B$76</f>
        <v>#DIV/0!</v>
      </c>
      <c r="H83" s="62" t="e">
        <f t="shared" ref="H83:H88" si="5">IF(G83&lt;E83,"   tá tranquilo","   cuidado")</f>
        <v>#DIV/0!</v>
      </c>
      <c r="I83" s="56"/>
      <c r="J83" s="57"/>
      <c r="K83" s="58"/>
      <c r="L83" s="58"/>
    </row>
    <row r="84" spans="1:12" ht="51.75" hidden="1" customHeight="1">
      <c r="A84" s="57"/>
      <c r="B84" s="64" t="str">
        <f>H13</f>
        <v>Despesas pessoais</v>
      </c>
      <c r="C84" s="65"/>
      <c r="D84" s="60">
        <v>70</v>
      </c>
      <c r="E84" s="61" t="e">
        <f t="shared" si="3"/>
        <v>#DIV/0!</v>
      </c>
      <c r="F84" s="66">
        <f>SUM(I14:I19)</f>
        <v>0</v>
      </c>
      <c r="G84" s="61" t="e">
        <f t="shared" si="4"/>
        <v>#DIV/0!</v>
      </c>
      <c r="H84" s="62" t="e">
        <f t="shared" si="5"/>
        <v>#DIV/0!</v>
      </c>
      <c r="I84" s="56"/>
      <c r="J84" s="57"/>
      <c r="K84" s="58"/>
      <c r="L84" s="58"/>
    </row>
    <row r="85" spans="1:12" ht="51.75" hidden="1" customHeight="1">
      <c r="A85" s="57"/>
      <c r="B85" s="64" t="str">
        <f>D20</f>
        <v>Despesas financeiras</v>
      </c>
      <c r="C85" s="65"/>
      <c r="D85" s="60">
        <v>25</v>
      </c>
      <c r="E85" s="61" t="e">
        <f t="shared" si="3"/>
        <v>#DIV/0!</v>
      </c>
      <c r="F85" s="66">
        <f>SUM(E21:E26)</f>
        <v>0</v>
      </c>
      <c r="G85" s="61" t="e">
        <f t="shared" si="4"/>
        <v>#DIV/0!</v>
      </c>
      <c r="H85" s="62" t="e">
        <f t="shared" si="5"/>
        <v>#DIV/0!</v>
      </c>
      <c r="I85" s="56"/>
      <c r="J85" s="57"/>
      <c r="K85" s="58"/>
      <c r="L85" s="58"/>
    </row>
    <row r="86" spans="1:12" ht="51.75" hidden="1" customHeight="1">
      <c r="A86" s="57"/>
      <c r="B86" s="64" t="str">
        <f>F20</f>
        <v>Serviços digitais</v>
      </c>
      <c r="C86" s="65"/>
      <c r="D86" s="60">
        <v>60</v>
      </c>
      <c r="E86" s="61" t="e">
        <f t="shared" si="3"/>
        <v>#DIV/0!</v>
      </c>
      <c r="F86" s="66">
        <f>SUM(G21:G26)</f>
        <v>0</v>
      </c>
      <c r="G86" s="61" t="e">
        <f t="shared" si="4"/>
        <v>#DIV/0!</v>
      </c>
      <c r="H86" s="62" t="e">
        <f t="shared" si="5"/>
        <v>#DIV/0!</v>
      </c>
      <c r="I86" s="56"/>
      <c r="J86" s="57"/>
      <c r="K86" s="58"/>
      <c r="L86" s="58"/>
    </row>
    <row r="87" spans="1:12" ht="51.75" hidden="1" customHeight="1">
      <c r="A87" s="57"/>
      <c r="B87" s="64" t="str">
        <f>H20</f>
        <v>Gastos extras</v>
      </c>
      <c r="C87" s="65"/>
      <c r="D87" s="60">
        <v>200</v>
      </c>
      <c r="E87" s="61" t="e">
        <f t="shared" si="3"/>
        <v>#DIV/0!</v>
      </c>
      <c r="F87" s="66">
        <f>SUM(I21:I26)</f>
        <v>0</v>
      </c>
      <c r="G87" s="61" t="e">
        <f t="shared" si="4"/>
        <v>#DIV/0!</v>
      </c>
      <c r="H87" s="62" t="e">
        <f t="shared" si="5"/>
        <v>#DIV/0!</v>
      </c>
      <c r="I87" s="56"/>
      <c r="J87" s="57"/>
      <c r="K87" s="58"/>
      <c r="L87" s="58"/>
    </row>
    <row r="88" spans="1:12" ht="51.75" hidden="1" customHeight="1">
      <c r="A88" s="57"/>
      <c r="B88" s="64" t="str">
        <f>D13</f>
        <v>Lazer</v>
      </c>
      <c r="C88" s="65"/>
      <c r="D88" s="60">
        <f>D82-SUM(D83:D87)</f>
        <v>-605</v>
      </c>
      <c r="E88" s="61" t="e">
        <f t="shared" si="3"/>
        <v>#DIV/0!</v>
      </c>
      <c r="F88" s="66">
        <f>SUM(E14:E19)</f>
        <v>0</v>
      </c>
      <c r="G88" s="61" t="e">
        <f t="shared" si="4"/>
        <v>#DIV/0!</v>
      </c>
      <c r="H88" s="62" t="e">
        <f t="shared" si="5"/>
        <v>#DIV/0!</v>
      </c>
      <c r="I88" s="56"/>
      <c r="J88" s="57"/>
      <c r="K88" s="58"/>
      <c r="L88" s="58"/>
    </row>
    <row r="89" spans="1:12" ht="51.75" customHeight="1">
      <c r="A89" s="2"/>
      <c r="B89" s="67" t="s">
        <v>88</v>
      </c>
      <c r="C89" s="68"/>
      <c r="D89" s="53">
        <f>0.2*B76</f>
        <v>0</v>
      </c>
      <c r="E89" s="54" t="e">
        <f>D89/B76</f>
        <v>#DIV/0!</v>
      </c>
      <c r="F89" s="53">
        <f>SUM(C21:C26)+F47-G42</f>
        <v>0</v>
      </c>
      <c r="G89" s="54" t="e">
        <f t="shared" si="4"/>
        <v>#DIV/0!</v>
      </c>
      <c r="H89" s="55" t="e">
        <f>IF(G89&lt;E89,"   tá faltando...","   mandou bem!")</f>
        <v>#DIV/0!</v>
      </c>
      <c r="I89" s="56"/>
      <c r="J89" s="57"/>
      <c r="K89" s="58"/>
      <c r="L89" s="58"/>
    </row>
    <row r="90" spans="1:12" ht="36.75" customHeight="1">
      <c r="A90" s="2"/>
      <c r="B90" s="42" t="s">
        <v>89</v>
      </c>
      <c r="C90" s="2"/>
      <c r="D90" s="69">
        <f>SUM(D89,D82,D79)</f>
        <v>0</v>
      </c>
      <c r="E90" s="70" t="e">
        <f>D90/B76</f>
        <v>#DIV/0!</v>
      </c>
      <c r="F90" s="69">
        <f>SUM(F79,F82,F89)</f>
        <v>0</v>
      </c>
      <c r="G90" s="70" t="e">
        <f>F90/B76</f>
        <v>#DIV/0!</v>
      </c>
      <c r="H90" s="22"/>
      <c r="I90" s="22"/>
      <c r="J90" s="22"/>
      <c r="K90" s="22"/>
      <c r="L90" s="22"/>
    </row>
    <row r="91" spans="1:12" ht="15.75" customHeight="1">
      <c r="A91" s="2"/>
      <c r="B91" s="2"/>
      <c r="C91" s="2"/>
      <c r="D91" s="2"/>
      <c r="E91" s="2"/>
      <c r="F91" s="2"/>
      <c r="G91" s="2"/>
      <c r="H91" s="22"/>
      <c r="I91" s="22"/>
      <c r="J91" s="22"/>
      <c r="K91" s="22"/>
      <c r="L91" s="22"/>
    </row>
    <row r="92" spans="1:1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2"/>
      <c r="L92" s="22"/>
    </row>
    <row r="93" spans="1:12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2"/>
      <c r="L93" s="22"/>
    </row>
    <row r="94" spans="1:12" ht="15.75" customHeight="1">
      <c r="A94" s="2"/>
      <c r="B94" s="2"/>
      <c r="C94" s="2"/>
      <c r="F94" s="71" t="str">
        <f>B6</f>
        <v>Habitação</v>
      </c>
      <c r="G94" s="72">
        <f>SUM(C7:C12)</f>
        <v>0</v>
      </c>
      <c r="H94" s="2"/>
      <c r="I94" s="2"/>
      <c r="J94" s="2"/>
      <c r="K94" s="22"/>
      <c r="L94" s="22"/>
    </row>
    <row r="95" spans="1:12" ht="15.75" customHeight="1">
      <c r="A95" s="2"/>
      <c r="B95" s="2"/>
      <c r="C95" s="2"/>
      <c r="F95" s="73" t="str">
        <f>D6</f>
        <v>Comunicação</v>
      </c>
      <c r="G95" s="72">
        <f>SUM(E7:E12)</f>
        <v>0</v>
      </c>
      <c r="H95" s="2"/>
      <c r="I95" s="2"/>
      <c r="J95" s="2"/>
      <c r="K95" s="22"/>
      <c r="L95" s="22"/>
    </row>
    <row r="96" spans="1:12" ht="15.75" customHeight="1">
      <c r="A96" s="2"/>
      <c r="B96" s="2"/>
      <c r="C96" s="2"/>
      <c r="F96" s="73" t="str">
        <f>F13</f>
        <v>Saúde</v>
      </c>
      <c r="G96" s="72">
        <f>SUM(G14:G19)</f>
        <v>0</v>
      </c>
      <c r="H96" s="2"/>
      <c r="I96" s="2"/>
      <c r="J96" s="2"/>
      <c r="K96" s="22"/>
      <c r="L96" s="22"/>
    </row>
    <row r="97" spans="1:12" ht="15.75" customHeight="1">
      <c r="A97" s="2"/>
      <c r="B97" s="2"/>
      <c r="C97" s="2"/>
      <c r="F97" s="73" t="str">
        <f>F6</f>
        <v>Alimentação</v>
      </c>
      <c r="G97" s="72">
        <f>SUM(G7:G12)</f>
        <v>0</v>
      </c>
      <c r="H97" s="2"/>
      <c r="I97" s="2"/>
      <c r="J97" s="2"/>
      <c r="K97" s="22"/>
      <c r="L97" s="22"/>
    </row>
    <row r="98" spans="1:12" ht="15.75" customHeight="1">
      <c r="A98" s="2"/>
      <c r="B98" s="2"/>
      <c r="C98" s="2"/>
      <c r="F98" s="73" t="str">
        <f>H6</f>
        <v>Transporte</v>
      </c>
      <c r="G98" s="72">
        <f>SUM(I7:I12)</f>
        <v>0</v>
      </c>
      <c r="H98" s="2"/>
      <c r="I98" s="2"/>
      <c r="J98" s="2"/>
      <c r="K98" s="22"/>
      <c r="L98" s="22"/>
    </row>
    <row r="99" spans="1:12" ht="15.75" customHeight="1">
      <c r="A99" s="2"/>
      <c r="B99" s="2"/>
      <c r="C99" s="2"/>
      <c r="F99" s="73" t="str">
        <f>D13</f>
        <v>Lazer</v>
      </c>
      <c r="G99" s="72">
        <f>SUM(E14:E19)</f>
        <v>0</v>
      </c>
      <c r="H99" s="2"/>
      <c r="I99" s="2"/>
      <c r="J99" s="2"/>
      <c r="K99" s="22"/>
      <c r="L99" s="22"/>
    </row>
    <row r="100" spans="1:12" ht="15.75" customHeight="1">
      <c r="A100" s="2"/>
      <c r="B100" s="2"/>
      <c r="C100" s="2"/>
      <c r="F100" s="73" t="str">
        <f>B13</f>
        <v>Educação</v>
      </c>
      <c r="G100" s="72">
        <f>SUM(C14:C19)</f>
        <v>0</v>
      </c>
      <c r="H100" s="2"/>
      <c r="I100" s="2"/>
      <c r="J100" s="2"/>
      <c r="K100" s="22"/>
      <c r="L100" s="22"/>
    </row>
    <row r="101" spans="1:12" ht="15.75" customHeight="1">
      <c r="A101" s="2"/>
      <c r="B101" s="2"/>
      <c r="C101" s="2"/>
      <c r="F101" s="73" t="str">
        <f>H13</f>
        <v>Despesas pessoais</v>
      </c>
      <c r="G101" s="72">
        <f>SUM(I14:I19)</f>
        <v>0</v>
      </c>
      <c r="H101" s="2"/>
      <c r="I101" s="2"/>
      <c r="J101" s="2"/>
      <c r="K101" s="22"/>
      <c r="L101" s="22"/>
    </row>
    <row r="102" spans="1:12" ht="15.75" customHeight="1">
      <c r="A102" s="2"/>
      <c r="B102" s="2"/>
      <c r="C102" s="2"/>
      <c r="F102" s="73" t="str">
        <f>D20</f>
        <v>Despesas financeiras</v>
      </c>
      <c r="G102" s="72">
        <f>SUM(E21:E26)</f>
        <v>0</v>
      </c>
      <c r="H102" s="2"/>
      <c r="I102" s="2"/>
      <c r="J102" s="2"/>
      <c r="K102" s="22"/>
      <c r="L102" s="22"/>
    </row>
    <row r="103" spans="1:12" ht="15.75" customHeight="1">
      <c r="A103" s="2"/>
      <c r="B103" s="2"/>
      <c r="C103" s="2"/>
      <c r="F103" s="73" t="str">
        <f>F20</f>
        <v>Serviços digitais</v>
      </c>
      <c r="G103" s="72">
        <f>SUM(G21:G26)</f>
        <v>0</v>
      </c>
      <c r="H103" s="2"/>
      <c r="I103" s="2"/>
      <c r="J103" s="2"/>
      <c r="K103" s="22"/>
      <c r="L103" s="22"/>
    </row>
    <row r="104" spans="1:12" ht="15.75" customHeight="1">
      <c r="A104" s="2"/>
      <c r="B104" s="2"/>
      <c r="C104" s="2"/>
      <c r="F104" s="73" t="str">
        <f>H20</f>
        <v>Gastos extras</v>
      </c>
      <c r="G104" s="72">
        <f>SUM(I21:I26)</f>
        <v>0</v>
      </c>
      <c r="H104" s="2"/>
      <c r="I104" s="2"/>
      <c r="J104" s="2"/>
      <c r="K104" s="22"/>
      <c r="L104" s="22"/>
    </row>
    <row r="105" spans="1:12" ht="28.5" customHeight="1">
      <c r="A105" s="2"/>
      <c r="B105" s="2"/>
      <c r="C105" s="2"/>
      <c r="D105" s="2"/>
      <c r="E105" s="2"/>
      <c r="F105" s="74" t="s">
        <v>90</v>
      </c>
      <c r="G105" s="3">
        <f>SUM(G94:G104)</f>
        <v>0</v>
      </c>
      <c r="H105" s="2"/>
      <c r="I105" s="2"/>
      <c r="J105" s="2"/>
      <c r="K105" s="22"/>
      <c r="L105" s="22"/>
    </row>
    <row r="106" spans="1:12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2"/>
      <c r="L106" s="22"/>
    </row>
    <row r="107" spans="1:12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2"/>
      <c r="L107" s="22"/>
    </row>
    <row r="108" spans="1:12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2"/>
      <c r="L108" s="22"/>
    </row>
    <row r="109" spans="1:12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2"/>
      <c r="L109" s="22"/>
    </row>
    <row r="110" spans="1:12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2"/>
      <c r="L110" s="22"/>
    </row>
    <row r="111" spans="1:12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2"/>
      <c r="L111" s="22"/>
    </row>
    <row r="112" spans="1: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2"/>
      <c r="L112" s="22"/>
    </row>
    <row r="113" spans="1:1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2"/>
      <c r="L113" s="22"/>
    </row>
    <row r="114" spans="1:12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2"/>
      <c r="L114" s="22"/>
    </row>
    <row r="115" spans="1:12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2"/>
      <c r="L115" s="22"/>
    </row>
    <row r="116" spans="1:12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2"/>
      <c r="L116" s="22"/>
    </row>
    <row r="117" spans="1:12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2"/>
      <c r="L117" s="22"/>
    </row>
    <row r="118" spans="1:12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2"/>
      <c r="L118" s="22"/>
    </row>
    <row r="119" spans="1:12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2"/>
      <c r="L119" s="22"/>
    </row>
    <row r="120" spans="1:12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2"/>
      <c r="L120" s="22"/>
    </row>
    <row r="121" spans="1:12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2"/>
      <c r="L121" s="22"/>
    </row>
    <row r="122" spans="1:1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2"/>
      <c r="L122" s="22"/>
    </row>
    <row r="123" spans="1:12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2"/>
      <c r="L123" s="22"/>
    </row>
    <row r="124" spans="1:12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2"/>
      <c r="L124" s="22"/>
    </row>
    <row r="125" spans="1:12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2"/>
      <c r="L125" s="22"/>
    </row>
    <row r="126" spans="1:12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2"/>
      <c r="L126" s="22"/>
    </row>
    <row r="127" spans="1:12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2"/>
      <c r="L127" s="22"/>
    </row>
    <row r="128" spans="1:12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2"/>
      <c r="L128" s="22"/>
    </row>
    <row r="129" spans="1:12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2"/>
      <c r="L129" s="22"/>
    </row>
    <row r="130" spans="1:12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2"/>
      <c r="L130" s="22"/>
    </row>
    <row r="131" spans="1:12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2"/>
      <c r="L131" s="22"/>
    </row>
    <row r="132" spans="1:1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2"/>
      <c r="L132" s="22"/>
    </row>
    <row r="133" spans="1:12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2"/>
      <c r="L133" s="22"/>
    </row>
    <row r="134" spans="1:12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2"/>
      <c r="L134" s="22"/>
    </row>
    <row r="135" spans="1:12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2"/>
      <c r="L135" s="22"/>
    </row>
    <row r="136" spans="1:12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2"/>
      <c r="L136" s="22"/>
    </row>
    <row r="137" spans="1:12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2"/>
      <c r="L137" s="22"/>
    </row>
    <row r="138" spans="1:12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2"/>
      <c r="L138" s="22"/>
    </row>
    <row r="139" spans="1:12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2"/>
      <c r="L139" s="22"/>
    </row>
    <row r="140" spans="1:12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2"/>
      <c r="L140" s="22"/>
    </row>
    <row r="141" spans="1:12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2"/>
      <c r="L141" s="22"/>
    </row>
    <row r="142" spans="1:1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2"/>
      <c r="L142" s="22"/>
    </row>
    <row r="143" spans="1:12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2"/>
      <c r="L143" s="22"/>
    </row>
    <row r="144" spans="1:12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2"/>
      <c r="L144" s="22"/>
    </row>
    <row r="145" spans="1:12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2"/>
      <c r="L145" s="22"/>
    </row>
    <row r="146" spans="1:12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2"/>
      <c r="L146" s="22"/>
    </row>
    <row r="147" spans="1:12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2"/>
      <c r="L147" s="22"/>
    </row>
    <row r="148" spans="1:12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2"/>
      <c r="L148" s="22"/>
    </row>
    <row r="149" spans="1:12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2"/>
      <c r="L149" s="22"/>
    </row>
    <row r="150" spans="1:12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2"/>
      <c r="L150" s="22"/>
    </row>
    <row r="151" spans="1:12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2"/>
      <c r="L151" s="22"/>
    </row>
    <row r="152" spans="1:1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2"/>
      <c r="L152" s="22"/>
    </row>
    <row r="153" spans="1:12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2"/>
      <c r="L153" s="22"/>
    </row>
    <row r="154" spans="1:12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2"/>
      <c r="L154" s="22"/>
    </row>
    <row r="155" spans="1:12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2"/>
      <c r="L155" s="22"/>
    </row>
    <row r="156" spans="1:12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2"/>
      <c r="L156" s="22"/>
    </row>
    <row r="157" spans="1:12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2"/>
      <c r="L157" s="22"/>
    </row>
    <row r="158" spans="1:12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2"/>
      <c r="L158" s="22"/>
    </row>
    <row r="159" spans="1:12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2"/>
      <c r="L159" s="22"/>
    </row>
    <row r="160" spans="1:12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2"/>
      <c r="L160" s="22"/>
    </row>
    <row r="161" spans="1:12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2"/>
      <c r="L161" s="22"/>
    </row>
    <row r="162" spans="1:1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2"/>
      <c r="L162" s="22"/>
    </row>
    <row r="163" spans="1:12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2"/>
      <c r="L163" s="22"/>
    </row>
    <row r="164" spans="1:12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2"/>
      <c r="L164" s="22"/>
    </row>
    <row r="165" spans="1:12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2"/>
      <c r="L165" s="22"/>
    </row>
    <row r="166" spans="1:12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2"/>
      <c r="L166" s="22"/>
    </row>
    <row r="167" spans="1:12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2"/>
      <c r="L167" s="22"/>
    </row>
    <row r="168" spans="1:12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2"/>
      <c r="L168" s="22"/>
    </row>
    <row r="169" spans="1:12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2"/>
      <c r="L169" s="22"/>
    </row>
    <row r="170" spans="1:12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2"/>
      <c r="L170" s="22"/>
    </row>
    <row r="171" spans="1:12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2"/>
      <c r="L171" s="22"/>
    </row>
    <row r="172" spans="1:1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2"/>
      <c r="L172" s="22"/>
    </row>
    <row r="173" spans="1:12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2"/>
      <c r="L173" s="22"/>
    </row>
    <row r="174" spans="1:12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2"/>
      <c r="L174" s="22"/>
    </row>
    <row r="175" spans="1:12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2"/>
      <c r="L175" s="22"/>
    </row>
    <row r="176" spans="1:12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2"/>
      <c r="L176" s="22"/>
    </row>
    <row r="177" spans="1:12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2"/>
      <c r="L177" s="22"/>
    </row>
    <row r="178" spans="1:12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2"/>
      <c r="L178" s="22"/>
    </row>
    <row r="179" spans="1:12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2"/>
      <c r="L179" s="22"/>
    </row>
    <row r="180" spans="1:12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2"/>
      <c r="L180" s="22"/>
    </row>
    <row r="181" spans="1:12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2"/>
      <c r="L181" s="22"/>
    </row>
    <row r="182" spans="1:1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2"/>
      <c r="L182" s="22"/>
    </row>
    <row r="183" spans="1:12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2"/>
      <c r="L183" s="22"/>
    </row>
    <row r="184" spans="1:12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2"/>
      <c r="L184" s="22"/>
    </row>
    <row r="185" spans="1:12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2"/>
      <c r="L185" s="22"/>
    </row>
    <row r="186" spans="1:12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2"/>
      <c r="L186" s="22"/>
    </row>
    <row r="187" spans="1:12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2"/>
      <c r="L187" s="22"/>
    </row>
    <row r="188" spans="1:12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2"/>
      <c r="L188" s="22"/>
    </row>
    <row r="189" spans="1:12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2"/>
      <c r="L189" s="22"/>
    </row>
    <row r="190" spans="1:12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2"/>
      <c r="L190" s="22"/>
    </row>
    <row r="191" spans="1:12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2"/>
      <c r="L191" s="22"/>
    </row>
    <row r="192" spans="1:1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2"/>
      <c r="L192" s="22"/>
    </row>
    <row r="193" spans="1:12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2"/>
      <c r="L193" s="22"/>
    </row>
    <row r="194" spans="1:12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2"/>
      <c r="L194" s="22"/>
    </row>
    <row r="195" spans="1:12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2"/>
      <c r="L195" s="22"/>
    </row>
    <row r="196" spans="1:12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2"/>
      <c r="L196" s="22"/>
    </row>
    <row r="197" spans="1:12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2"/>
      <c r="L197" s="22"/>
    </row>
    <row r="198" spans="1:1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2"/>
      <c r="L198" s="22"/>
    </row>
    <row r="199" spans="1:1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2"/>
      <c r="L199" s="22"/>
    </row>
    <row r="200" spans="1:1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2"/>
      <c r="L200" s="22"/>
    </row>
    <row r="201" spans="1:1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2"/>
      <c r="L201" s="22"/>
    </row>
    <row r="202" spans="1:1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2"/>
      <c r="L202" s="22"/>
    </row>
    <row r="203" spans="1:1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2"/>
      <c r="L203" s="22"/>
    </row>
    <row r="204" spans="1:1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2"/>
      <c r="L204" s="22"/>
    </row>
    <row r="205" spans="1:1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2"/>
      <c r="L205" s="22"/>
    </row>
    <row r="206" spans="1:1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2"/>
      <c r="L206" s="22"/>
    </row>
    <row r="207" spans="1:1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2"/>
      <c r="L207" s="22"/>
    </row>
    <row r="208" spans="1:12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2"/>
      <c r="L208" s="22"/>
    </row>
    <row r="209" spans="1:12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2"/>
      <c r="L209" s="22"/>
    </row>
    <row r="210" spans="1:12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2"/>
      <c r="L210" s="22"/>
    </row>
    <row r="211" spans="1:12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2"/>
      <c r="L211" s="22"/>
    </row>
    <row r="212" spans="1: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2"/>
      <c r="L212" s="22"/>
    </row>
    <row r="213" spans="1:12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2"/>
      <c r="L213" s="22"/>
    </row>
    <row r="214" spans="1:12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2"/>
      <c r="L214" s="22"/>
    </row>
    <row r="215" spans="1:12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2"/>
      <c r="L215" s="22"/>
    </row>
    <row r="216" spans="1:12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2"/>
      <c r="L216" s="22"/>
    </row>
    <row r="217" spans="1:12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2"/>
      <c r="L217" s="22"/>
    </row>
    <row r="218" spans="1:12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2"/>
      <c r="L218" s="22"/>
    </row>
    <row r="219" spans="1:12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2"/>
      <c r="L219" s="22"/>
    </row>
    <row r="220" spans="1:12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2"/>
      <c r="L220" s="22"/>
    </row>
    <row r="221" spans="1:12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2"/>
      <c r="L221" s="22"/>
    </row>
    <row r="222" spans="1:1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2"/>
      <c r="L222" s="22"/>
    </row>
    <row r="223" spans="1:12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2"/>
      <c r="L223" s="22"/>
    </row>
    <row r="224" spans="1:12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2"/>
      <c r="L224" s="22"/>
    </row>
    <row r="225" spans="1:1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2"/>
      <c r="L225" s="22"/>
    </row>
    <row r="226" spans="1:1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2"/>
      <c r="L226" s="22"/>
    </row>
    <row r="227" spans="1:1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2"/>
      <c r="L227" s="22"/>
    </row>
    <row r="228" spans="1:1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2"/>
      <c r="L228" s="22"/>
    </row>
    <row r="229" spans="1:1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2"/>
      <c r="L229" s="22"/>
    </row>
    <row r="230" spans="1:12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2"/>
      <c r="L230" s="22"/>
    </row>
    <row r="231" spans="1:12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2"/>
      <c r="L231" s="22"/>
    </row>
    <row r="232" spans="1:1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2"/>
      <c r="L232" s="22"/>
    </row>
    <row r="233" spans="1:12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2"/>
      <c r="L233" s="22"/>
    </row>
    <row r="234" spans="1:12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2"/>
      <c r="L234" s="22"/>
    </row>
    <row r="235" spans="1:12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2"/>
      <c r="L235" s="22"/>
    </row>
    <row r="236" spans="1:12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2"/>
      <c r="L236" s="22"/>
    </row>
    <row r="237" spans="1:12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2"/>
      <c r="L237" s="22"/>
    </row>
    <row r="238" spans="1:12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2"/>
      <c r="L238" s="22"/>
    </row>
    <row r="239" spans="1:12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2"/>
      <c r="L239" s="22"/>
    </row>
    <row r="240" spans="1:12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2"/>
      <c r="L240" s="22"/>
    </row>
    <row r="241" spans="1:12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2"/>
      <c r="L241" s="22"/>
    </row>
    <row r="242" spans="1:1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2"/>
      <c r="L242" s="22"/>
    </row>
    <row r="243" spans="1:12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2"/>
      <c r="L243" s="22"/>
    </row>
    <row r="244" spans="1:12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2"/>
      <c r="L244" s="22"/>
    </row>
    <row r="245" spans="1:12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2"/>
      <c r="L245" s="22"/>
    </row>
    <row r="246" spans="1:12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2"/>
      <c r="L246" s="22"/>
    </row>
    <row r="247" spans="1:12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2"/>
      <c r="L247" s="22"/>
    </row>
    <row r="248" spans="1:12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2"/>
      <c r="L248" s="22"/>
    </row>
    <row r="249" spans="1:12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2"/>
      <c r="L249" s="22"/>
    </row>
    <row r="250" spans="1:12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2"/>
      <c r="L250" s="22"/>
    </row>
    <row r="251" spans="1:12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2"/>
      <c r="L251" s="22"/>
    </row>
    <row r="252" spans="1:1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2"/>
      <c r="L252" s="22"/>
    </row>
    <row r="253" spans="1:12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2"/>
      <c r="L253" s="22"/>
    </row>
    <row r="254" spans="1:12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2"/>
      <c r="L254" s="22"/>
    </row>
    <row r="255" spans="1:12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2"/>
      <c r="L255" s="22"/>
    </row>
    <row r="256" spans="1:12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2"/>
      <c r="L256" s="22"/>
    </row>
    <row r="257" spans="1:12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2"/>
      <c r="L257" s="22"/>
    </row>
    <row r="258" spans="1:12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2"/>
      <c r="L258" s="22"/>
    </row>
    <row r="259" spans="1:12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2"/>
      <c r="L259" s="22"/>
    </row>
    <row r="260" spans="1:12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2"/>
      <c r="L260" s="22"/>
    </row>
    <row r="261" spans="1:12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2"/>
      <c r="L261" s="22"/>
    </row>
    <row r="262" spans="1:1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2"/>
      <c r="L262" s="22"/>
    </row>
    <row r="263" spans="1:12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2"/>
      <c r="L263" s="22"/>
    </row>
    <row r="264" spans="1:12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2"/>
      <c r="L264" s="22"/>
    </row>
    <row r="265" spans="1:12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2"/>
      <c r="L265" s="22"/>
    </row>
    <row r="266" spans="1:12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2"/>
      <c r="L266" s="22"/>
    </row>
    <row r="267" spans="1:12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2"/>
      <c r="L267" s="22"/>
    </row>
    <row r="268" spans="1:12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2"/>
      <c r="L268" s="22"/>
    </row>
    <row r="269" spans="1:12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2"/>
      <c r="L269" s="22"/>
    </row>
    <row r="270" spans="1:12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2"/>
      <c r="L270" s="22"/>
    </row>
    <row r="271" spans="1:12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2"/>
      <c r="L271" s="22"/>
    </row>
    <row r="272" spans="1:1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2"/>
      <c r="L272" s="22"/>
    </row>
    <row r="273" spans="1:12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2"/>
      <c r="L273" s="22"/>
    </row>
    <row r="274" spans="1:12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2"/>
      <c r="L274" s="22"/>
    </row>
    <row r="275" spans="1:12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2"/>
      <c r="L275" s="22"/>
    </row>
    <row r="276" spans="1:12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2"/>
      <c r="L276" s="22"/>
    </row>
    <row r="277" spans="1:12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2"/>
      <c r="L277" s="22"/>
    </row>
    <row r="278" spans="1:12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2"/>
      <c r="L278" s="22"/>
    </row>
    <row r="279" spans="1:12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2"/>
      <c r="L279" s="22"/>
    </row>
    <row r="280" spans="1:12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2"/>
      <c r="L280" s="22"/>
    </row>
    <row r="281" spans="1:12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2"/>
      <c r="L281" s="22"/>
    </row>
    <row r="282" spans="1:1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2"/>
      <c r="L282" s="22"/>
    </row>
    <row r="283" spans="1:12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2"/>
      <c r="L283" s="22"/>
    </row>
    <row r="284" spans="1:12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2"/>
      <c r="L284" s="22"/>
    </row>
    <row r="285" spans="1:12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2"/>
      <c r="L285" s="22"/>
    </row>
    <row r="286" spans="1:12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2"/>
      <c r="L286" s="22"/>
    </row>
    <row r="287" spans="1:12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2"/>
      <c r="L287" s="22"/>
    </row>
    <row r="288" spans="1:12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2"/>
      <c r="L288" s="22"/>
    </row>
    <row r="289" spans="1:12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2"/>
      <c r="L289" s="22"/>
    </row>
    <row r="290" spans="1:12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2"/>
      <c r="L290" s="22"/>
    </row>
    <row r="291" spans="1:12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2"/>
      <c r="L291" s="22"/>
    </row>
    <row r="292" spans="1:1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2"/>
      <c r="L292" s="22"/>
    </row>
    <row r="293" spans="1:12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2"/>
      <c r="L293" s="22"/>
    </row>
    <row r="294" spans="1:12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2"/>
      <c r="L294" s="22"/>
    </row>
    <row r="295" spans="1:12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2"/>
      <c r="L295" s="22"/>
    </row>
    <row r="296" spans="1:12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2"/>
      <c r="L296" s="22"/>
    </row>
    <row r="297" spans="1:12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2"/>
      <c r="L297" s="22"/>
    </row>
    <row r="298" spans="1:12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2"/>
      <c r="L298" s="22"/>
    </row>
    <row r="299" spans="1:12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2"/>
      <c r="L299" s="22"/>
    </row>
    <row r="300" spans="1:12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2"/>
      <c r="L300" s="22"/>
    </row>
    <row r="301" spans="1:12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2"/>
      <c r="L301" s="22"/>
    </row>
    <row r="302" spans="1:1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2"/>
      <c r="L302" s="22"/>
    </row>
    <row r="303" spans="1:12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2"/>
      <c r="L303" s="22"/>
    </row>
    <row r="304" spans="1:12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2"/>
      <c r="L304" s="22"/>
    </row>
    <row r="305" spans="1:12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2"/>
      <c r="L305" s="22"/>
    </row>
    <row r="306" spans="1:12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2"/>
      <c r="L306" s="22"/>
    </row>
    <row r="307" spans="1:12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2"/>
      <c r="L307" s="22"/>
    </row>
    <row r="308" spans="1:12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2"/>
      <c r="L308" s="22"/>
    </row>
    <row r="309" spans="1:12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2"/>
      <c r="L309" s="22"/>
    </row>
    <row r="310" spans="1:12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2"/>
      <c r="L310" s="22"/>
    </row>
    <row r="311" spans="1:12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2"/>
      <c r="L311" s="22"/>
    </row>
    <row r="312" spans="1: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2"/>
      <c r="L312" s="22"/>
    </row>
    <row r="313" spans="1:12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2"/>
      <c r="L313" s="22"/>
    </row>
    <row r="314" spans="1:12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2"/>
      <c r="L314" s="22"/>
    </row>
    <row r="315" spans="1:12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2"/>
      <c r="L315" s="22"/>
    </row>
    <row r="316" spans="1:12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2"/>
      <c r="L316" s="22"/>
    </row>
    <row r="317" spans="1:12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2"/>
      <c r="L317" s="22"/>
    </row>
    <row r="318" spans="1:12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2"/>
      <c r="L318" s="22"/>
    </row>
    <row r="319" spans="1:12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2"/>
      <c r="L319" s="22"/>
    </row>
    <row r="320" spans="1:12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2"/>
      <c r="L320" s="22"/>
    </row>
    <row r="321" spans="1:12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2"/>
      <c r="L321" s="22"/>
    </row>
    <row r="322" spans="1:1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2"/>
      <c r="L322" s="22"/>
    </row>
    <row r="323" spans="1:12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2"/>
      <c r="L323" s="22"/>
    </row>
    <row r="324" spans="1:12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2"/>
      <c r="L324" s="22"/>
    </row>
    <row r="325" spans="1:12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2"/>
      <c r="L325" s="22"/>
    </row>
    <row r="326" spans="1:12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2"/>
      <c r="L326" s="22"/>
    </row>
    <row r="327" spans="1:12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2"/>
      <c r="L327" s="22"/>
    </row>
    <row r="328" spans="1:12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2"/>
      <c r="L328" s="22"/>
    </row>
    <row r="329" spans="1:12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2"/>
      <c r="L329" s="22"/>
    </row>
    <row r="330" spans="1:12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2"/>
      <c r="L330" s="22"/>
    </row>
    <row r="331" spans="1:12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2"/>
      <c r="L331" s="22"/>
    </row>
    <row r="332" spans="1:1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2"/>
      <c r="L332" s="22"/>
    </row>
    <row r="333" spans="1:12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2"/>
      <c r="L333" s="22"/>
    </row>
    <row r="334" spans="1:12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2"/>
      <c r="L334" s="22"/>
    </row>
    <row r="335" spans="1:12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2"/>
      <c r="L335" s="22"/>
    </row>
    <row r="336" spans="1:12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2"/>
      <c r="L336" s="22"/>
    </row>
    <row r="337" spans="1:12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2"/>
      <c r="L337" s="22"/>
    </row>
    <row r="338" spans="1:12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2"/>
      <c r="L338" s="22"/>
    </row>
    <row r="339" spans="1:12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2"/>
      <c r="L339" s="22"/>
    </row>
    <row r="340" spans="1:12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2"/>
      <c r="L340" s="22"/>
    </row>
    <row r="341" spans="1:12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2"/>
      <c r="L341" s="22"/>
    </row>
    <row r="342" spans="1:1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2"/>
      <c r="L342" s="22"/>
    </row>
    <row r="343" spans="1:12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2"/>
      <c r="L343" s="22"/>
    </row>
    <row r="344" spans="1:12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2"/>
      <c r="L344" s="22"/>
    </row>
    <row r="345" spans="1:12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2"/>
      <c r="L345" s="22"/>
    </row>
    <row r="346" spans="1:12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2"/>
      <c r="L346" s="22"/>
    </row>
    <row r="347" spans="1:12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2"/>
      <c r="L347" s="22"/>
    </row>
    <row r="348" spans="1:12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2"/>
      <c r="L348" s="22"/>
    </row>
    <row r="349" spans="1:12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2"/>
      <c r="L349" s="22"/>
    </row>
    <row r="350" spans="1:12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2"/>
      <c r="L350" s="22"/>
    </row>
    <row r="351" spans="1:12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2"/>
      <c r="L351" s="22"/>
    </row>
    <row r="352" spans="1:1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2"/>
      <c r="L352" s="22"/>
    </row>
    <row r="353" spans="1:12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2"/>
      <c r="L353" s="22"/>
    </row>
    <row r="354" spans="1:12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2"/>
      <c r="L354" s="22"/>
    </row>
    <row r="355" spans="1:12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2"/>
      <c r="L355" s="22"/>
    </row>
    <row r="356" spans="1:12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2"/>
      <c r="L356" s="22"/>
    </row>
    <row r="357" spans="1:12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2"/>
      <c r="L357" s="22"/>
    </row>
    <row r="358" spans="1:12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2"/>
      <c r="L358" s="22"/>
    </row>
    <row r="359" spans="1:12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2"/>
      <c r="L359" s="22"/>
    </row>
    <row r="360" spans="1:12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2"/>
      <c r="L360" s="22"/>
    </row>
    <row r="361" spans="1:12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2"/>
      <c r="L361" s="22"/>
    </row>
    <row r="362" spans="1:1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2"/>
      <c r="L362" s="22"/>
    </row>
    <row r="363" spans="1:12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2"/>
      <c r="L363" s="22"/>
    </row>
    <row r="364" spans="1:12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2"/>
      <c r="L364" s="22"/>
    </row>
    <row r="365" spans="1:12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2"/>
      <c r="L365" s="22"/>
    </row>
    <row r="366" spans="1:12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2"/>
      <c r="L366" s="22"/>
    </row>
    <row r="367" spans="1:12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2"/>
      <c r="L367" s="22"/>
    </row>
    <row r="368" spans="1:12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2"/>
      <c r="L368" s="22"/>
    </row>
    <row r="369" spans="1:12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2"/>
      <c r="L369" s="22"/>
    </row>
    <row r="370" spans="1:12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2"/>
      <c r="L370" s="22"/>
    </row>
    <row r="371" spans="1:12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2"/>
      <c r="L371" s="22"/>
    </row>
    <row r="372" spans="1:1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2"/>
      <c r="L372" s="22"/>
    </row>
    <row r="373" spans="1:12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2"/>
      <c r="L373" s="22"/>
    </row>
    <row r="374" spans="1:12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2"/>
      <c r="L374" s="22"/>
    </row>
    <row r="375" spans="1:12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2"/>
      <c r="L375" s="22"/>
    </row>
    <row r="376" spans="1:12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2"/>
      <c r="L376" s="22"/>
    </row>
    <row r="377" spans="1:12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2"/>
      <c r="L377" s="22"/>
    </row>
    <row r="378" spans="1:12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2"/>
      <c r="L378" s="22"/>
    </row>
    <row r="379" spans="1:12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2"/>
      <c r="L379" s="22"/>
    </row>
    <row r="380" spans="1:12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2"/>
      <c r="L380" s="22"/>
    </row>
    <row r="381" spans="1:12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2"/>
      <c r="L381" s="22"/>
    </row>
    <row r="382" spans="1:1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2"/>
      <c r="L382" s="22"/>
    </row>
    <row r="383" spans="1:12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2"/>
      <c r="L383" s="22"/>
    </row>
    <row r="384" spans="1:12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2"/>
      <c r="L384" s="22"/>
    </row>
    <row r="385" spans="1:12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2"/>
      <c r="L385" s="22"/>
    </row>
    <row r="386" spans="1:12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2"/>
      <c r="L386" s="22"/>
    </row>
    <row r="387" spans="1:12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2"/>
      <c r="L387" s="22"/>
    </row>
    <row r="388" spans="1:12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2"/>
      <c r="L388" s="22"/>
    </row>
    <row r="389" spans="1:12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2"/>
      <c r="L389" s="22"/>
    </row>
    <row r="390" spans="1:12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2"/>
      <c r="L390" s="22"/>
    </row>
    <row r="391" spans="1:12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2"/>
      <c r="L391" s="22"/>
    </row>
    <row r="392" spans="1:1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2"/>
      <c r="L392" s="22"/>
    </row>
    <row r="393" spans="1:12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2"/>
      <c r="L393" s="22"/>
    </row>
    <row r="394" spans="1:12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2"/>
      <c r="L394" s="22"/>
    </row>
    <row r="395" spans="1:12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2"/>
      <c r="L395" s="22"/>
    </row>
    <row r="396" spans="1:12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2"/>
      <c r="L396" s="22"/>
    </row>
    <row r="397" spans="1:12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2"/>
      <c r="L397" s="22"/>
    </row>
    <row r="398" spans="1:12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2"/>
      <c r="L398" s="22"/>
    </row>
    <row r="399" spans="1:12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2"/>
      <c r="L399" s="22"/>
    </row>
    <row r="400" spans="1:12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2"/>
      <c r="L400" s="22"/>
    </row>
    <row r="401" spans="1:12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2"/>
      <c r="L401" s="22"/>
    </row>
    <row r="402" spans="1:1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2"/>
      <c r="L402" s="22"/>
    </row>
    <row r="403" spans="1:12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2"/>
      <c r="L403" s="22"/>
    </row>
    <row r="404" spans="1:12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2"/>
      <c r="L404" s="22"/>
    </row>
    <row r="405" spans="1:12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2"/>
      <c r="L405" s="22"/>
    </row>
    <row r="406" spans="1:12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2"/>
      <c r="L406" s="22"/>
    </row>
    <row r="407" spans="1:12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2"/>
      <c r="L407" s="22"/>
    </row>
    <row r="408" spans="1:12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2"/>
      <c r="L408" s="22"/>
    </row>
    <row r="409" spans="1:12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2"/>
      <c r="L409" s="22"/>
    </row>
    <row r="410" spans="1:12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2"/>
      <c r="L410" s="22"/>
    </row>
    <row r="411" spans="1:12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2"/>
      <c r="L411" s="22"/>
    </row>
    <row r="412" spans="1: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2"/>
      <c r="L412" s="22"/>
    </row>
    <row r="413" spans="1:12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2"/>
      <c r="L413" s="22"/>
    </row>
    <row r="414" spans="1:12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2"/>
      <c r="L414" s="22"/>
    </row>
    <row r="415" spans="1:12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2"/>
      <c r="L415" s="22"/>
    </row>
    <row r="416" spans="1:12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2"/>
      <c r="L416" s="22"/>
    </row>
    <row r="417" spans="1:12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2"/>
      <c r="L417" s="22"/>
    </row>
    <row r="418" spans="1:12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2"/>
      <c r="L418" s="22"/>
    </row>
    <row r="419" spans="1:12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2"/>
      <c r="L419" s="22"/>
    </row>
    <row r="420" spans="1:12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2"/>
      <c r="L420" s="22"/>
    </row>
    <row r="421" spans="1:12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2"/>
      <c r="L421" s="22"/>
    </row>
    <row r="422" spans="1:1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2"/>
      <c r="L422" s="22"/>
    </row>
    <row r="423" spans="1:12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2"/>
      <c r="L423" s="22"/>
    </row>
    <row r="424" spans="1:12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2"/>
      <c r="L424" s="22"/>
    </row>
    <row r="425" spans="1:12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2"/>
      <c r="L425" s="22"/>
    </row>
    <row r="426" spans="1:12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2"/>
      <c r="L426" s="22"/>
    </row>
    <row r="427" spans="1:12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2"/>
      <c r="L427" s="22"/>
    </row>
    <row r="428" spans="1:12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2"/>
      <c r="L428" s="22"/>
    </row>
    <row r="429" spans="1:12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2"/>
      <c r="L429" s="22"/>
    </row>
    <row r="430" spans="1:12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2"/>
      <c r="L430" s="22"/>
    </row>
    <row r="431" spans="1:12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2"/>
      <c r="L431" s="22"/>
    </row>
    <row r="432" spans="1:1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2"/>
      <c r="L432" s="22"/>
    </row>
    <row r="433" spans="1:12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2"/>
      <c r="L433" s="22"/>
    </row>
    <row r="434" spans="1:12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2"/>
      <c r="L434" s="22"/>
    </row>
    <row r="435" spans="1:12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2"/>
      <c r="L435" s="22"/>
    </row>
    <row r="436" spans="1:12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2"/>
      <c r="L436" s="22"/>
    </row>
    <row r="437" spans="1:12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2"/>
      <c r="L437" s="22"/>
    </row>
    <row r="438" spans="1:12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2"/>
      <c r="L438" s="22"/>
    </row>
    <row r="439" spans="1:12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2"/>
      <c r="L439" s="22"/>
    </row>
    <row r="440" spans="1:12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2"/>
      <c r="L440" s="22"/>
    </row>
    <row r="441" spans="1:12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2"/>
      <c r="L441" s="22"/>
    </row>
    <row r="442" spans="1:1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2"/>
      <c r="L442" s="22"/>
    </row>
    <row r="443" spans="1:12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2"/>
      <c r="L443" s="22"/>
    </row>
    <row r="444" spans="1:12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2"/>
      <c r="L444" s="22"/>
    </row>
    <row r="445" spans="1:12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2"/>
      <c r="L445" s="22"/>
    </row>
    <row r="446" spans="1:12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2"/>
      <c r="L446" s="22"/>
    </row>
    <row r="447" spans="1:12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2"/>
      <c r="L447" s="22"/>
    </row>
    <row r="448" spans="1:12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2"/>
      <c r="L448" s="22"/>
    </row>
    <row r="449" spans="1:12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2"/>
      <c r="L449" s="22"/>
    </row>
    <row r="450" spans="1:12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2"/>
      <c r="L450" s="22"/>
    </row>
    <row r="451" spans="1:12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2"/>
      <c r="L451" s="22"/>
    </row>
    <row r="452" spans="1:1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2"/>
      <c r="L452" s="22"/>
    </row>
    <row r="453" spans="1:12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2"/>
      <c r="L453" s="22"/>
    </row>
    <row r="454" spans="1:12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2"/>
      <c r="L454" s="22"/>
    </row>
    <row r="455" spans="1:12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2"/>
      <c r="L455" s="22"/>
    </row>
    <row r="456" spans="1:12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2"/>
      <c r="L456" s="22"/>
    </row>
    <row r="457" spans="1:12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2"/>
      <c r="L457" s="22"/>
    </row>
    <row r="458" spans="1:12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2"/>
      <c r="L458" s="22"/>
    </row>
    <row r="459" spans="1:12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2"/>
      <c r="L459" s="22"/>
    </row>
    <row r="460" spans="1:12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2"/>
      <c r="L460" s="22"/>
    </row>
    <row r="461" spans="1:12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2"/>
      <c r="L461" s="22"/>
    </row>
    <row r="462" spans="1:1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2"/>
      <c r="L462" s="22"/>
    </row>
    <row r="463" spans="1:12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2"/>
      <c r="L463" s="22"/>
    </row>
    <row r="464" spans="1:12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2"/>
      <c r="L464" s="22"/>
    </row>
    <row r="465" spans="1:12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2"/>
      <c r="L465" s="22"/>
    </row>
    <row r="466" spans="1:12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2"/>
      <c r="L466" s="22"/>
    </row>
    <row r="467" spans="1:12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2"/>
      <c r="L467" s="22"/>
    </row>
    <row r="468" spans="1:12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2"/>
      <c r="L468" s="22"/>
    </row>
    <row r="469" spans="1:12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2"/>
      <c r="L469" s="22"/>
    </row>
    <row r="470" spans="1:12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2"/>
      <c r="L470" s="22"/>
    </row>
    <row r="471" spans="1:12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2"/>
      <c r="L471" s="22"/>
    </row>
    <row r="472" spans="1:1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2"/>
      <c r="L472" s="22"/>
    </row>
    <row r="473" spans="1:12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2"/>
      <c r="L473" s="22"/>
    </row>
    <row r="474" spans="1:12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2"/>
      <c r="L474" s="22"/>
    </row>
    <row r="475" spans="1:12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2"/>
      <c r="L475" s="22"/>
    </row>
    <row r="476" spans="1:12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2"/>
      <c r="L476" s="22"/>
    </row>
    <row r="477" spans="1:12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2"/>
      <c r="L477" s="22"/>
    </row>
    <row r="478" spans="1:12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2"/>
      <c r="L478" s="22"/>
    </row>
    <row r="479" spans="1:12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2"/>
      <c r="L479" s="22"/>
    </row>
    <row r="480" spans="1:12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2"/>
      <c r="L480" s="22"/>
    </row>
    <row r="481" spans="1:12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2"/>
      <c r="L481" s="22"/>
    </row>
    <row r="482" spans="1:1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2"/>
      <c r="L482" s="22"/>
    </row>
    <row r="483" spans="1:12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2"/>
      <c r="L483" s="22"/>
    </row>
    <row r="484" spans="1:12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2"/>
      <c r="L484" s="22"/>
    </row>
    <row r="485" spans="1:12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2"/>
      <c r="L485" s="22"/>
    </row>
    <row r="486" spans="1:12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2"/>
      <c r="L486" s="22"/>
    </row>
    <row r="487" spans="1:12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2"/>
      <c r="L487" s="22"/>
    </row>
    <row r="488" spans="1:12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2"/>
      <c r="L488" s="22"/>
    </row>
    <row r="489" spans="1:12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2"/>
      <c r="L489" s="22"/>
    </row>
    <row r="490" spans="1:12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2"/>
      <c r="L490" s="22"/>
    </row>
    <row r="491" spans="1:12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2"/>
      <c r="L491" s="22"/>
    </row>
    <row r="492" spans="1:1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2"/>
      <c r="L492" s="22"/>
    </row>
    <row r="493" spans="1:12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2"/>
      <c r="L493" s="22"/>
    </row>
    <row r="494" spans="1:12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2"/>
      <c r="L494" s="22"/>
    </row>
    <row r="495" spans="1:12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2"/>
      <c r="L495" s="22"/>
    </row>
    <row r="496" spans="1:12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2"/>
      <c r="L496" s="22"/>
    </row>
    <row r="497" spans="1:12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2"/>
      <c r="L497" s="22"/>
    </row>
    <row r="498" spans="1:12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2"/>
      <c r="L498" s="22"/>
    </row>
    <row r="499" spans="1:12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2"/>
      <c r="L499" s="22"/>
    </row>
    <row r="500" spans="1:12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2"/>
      <c r="L500" s="22"/>
    </row>
    <row r="501" spans="1:12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2"/>
      <c r="L501" s="22"/>
    </row>
    <row r="502" spans="1:1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2"/>
      <c r="L502" s="22"/>
    </row>
    <row r="503" spans="1:12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2"/>
      <c r="L503" s="22"/>
    </row>
    <row r="504" spans="1:12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2"/>
      <c r="L504" s="22"/>
    </row>
    <row r="505" spans="1:12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2"/>
      <c r="L505" s="22"/>
    </row>
    <row r="506" spans="1:12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2"/>
      <c r="L506" s="22"/>
    </row>
    <row r="507" spans="1:12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2"/>
      <c r="L507" s="22"/>
    </row>
    <row r="508" spans="1:12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2"/>
      <c r="L508" s="22"/>
    </row>
    <row r="509" spans="1:12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2"/>
      <c r="L509" s="22"/>
    </row>
    <row r="510" spans="1:12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2"/>
      <c r="L510" s="22"/>
    </row>
    <row r="511" spans="1:12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2"/>
      <c r="L511" s="22"/>
    </row>
    <row r="512" spans="1: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2"/>
      <c r="L512" s="22"/>
    </row>
    <row r="513" spans="1:12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2"/>
      <c r="L513" s="22"/>
    </row>
    <row r="514" spans="1:12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2"/>
      <c r="L514" s="22"/>
    </row>
    <row r="515" spans="1:12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2"/>
      <c r="L515" s="22"/>
    </row>
    <row r="516" spans="1:12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2"/>
      <c r="L516" s="22"/>
    </row>
    <row r="517" spans="1:12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2"/>
      <c r="L517" s="22"/>
    </row>
    <row r="518" spans="1:12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2"/>
      <c r="L518" s="22"/>
    </row>
    <row r="519" spans="1:12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2"/>
      <c r="L519" s="22"/>
    </row>
    <row r="520" spans="1:12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2"/>
      <c r="L520" s="22"/>
    </row>
    <row r="521" spans="1:12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2"/>
      <c r="L521" s="22"/>
    </row>
    <row r="522" spans="1:1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2"/>
      <c r="L522" s="22"/>
    </row>
    <row r="523" spans="1:12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2"/>
      <c r="L523" s="22"/>
    </row>
    <row r="524" spans="1:12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2"/>
      <c r="L524" s="22"/>
    </row>
    <row r="525" spans="1:12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2"/>
      <c r="L525" s="22"/>
    </row>
    <row r="526" spans="1:12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2"/>
      <c r="L526" s="22"/>
    </row>
    <row r="527" spans="1:12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2"/>
      <c r="L527" s="22"/>
    </row>
    <row r="528" spans="1:12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2"/>
      <c r="L528" s="22"/>
    </row>
    <row r="529" spans="1:12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2"/>
      <c r="L529" s="22"/>
    </row>
    <row r="530" spans="1:12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2"/>
      <c r="L530" s="22"/>
    </row>
    <row r="531" spans="1:12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2"/>
      <c r="L531" s="22"/>
    </row>
    <row r="532" spans="1:1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2"/>
      <c r="L532" s="22"/>
    </row>
    <row r="533" spans="1:12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2"/>
      <c r="L533" s="22"/>
    </row>
    <row r="534" spans="1:12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2"/>
      <c r="L534" s="22"/>
    </row>
    <row r="535" spans="1:12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2"/>
      <c r="L535" s="22"/>
    </row>
    <row r="536" spans="1:12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2"/>
      <c r="L536" s="22"/>
    </row>
    <row r="537" spans="1:12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2"/>
      <c r="L537" s="22"/>
    </row>
    <row r="538" spans="1:12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2"/>
      <c r="L538" s="22"/>
    </row>
    <row r="539" spans="1:12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2"/>
      <c r="L539" s="22"/>
    </row>
    <row r="540" spans="1:12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2"/>
      <c r="L540" s="22"/>
    </row>
    <row r="541" spans="1:12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2"/>
      <c r="L541" s="22"/>
    </row>
    <row r="542" spans="1:1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2"/>
      <c r="L542" s="22"/>
    </row>
    <row r="543" spans="1:12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2"/>
      <c r="L543" s="22"/>
    </row>
    <row r="544" spans="1:12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2"/>
      <c r="L544" s="22"/>
    </row>
    <row r="545" spans="1:12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2"/>
      <c r="L545" s="22"/>
    </row>
    <row r="546" spans="1:12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2"/>
      <c r="L546" s="22"/>
    </row>
    <row r="547" spans="1:12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2"/>
      <c r="L547" s="22"/>
    </row>
    <row r="548" spans="1:12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2"/>
      <c r="L548" s="22"/>
    </row>
    <row r="549" spans="1:12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2"/>
      <c r="L549" s="22"/>
    </row>
    <row r="550" spans="1:12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2"/>
      <c r="L550" s="22"/>
    </row>
    <row r="551" spans="1:12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2"/>
      <c r="L551" s="22"/>
    </row>
    <row r="552" spans="1:1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2"/>
      <c r="L552" s="22"/>
    </row>
    <row r="553" spans="1:12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2"/>
      <c r="L553" s="22"/>
    </row>
    <row r="554" spans="1:12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2"/>
      <c r="L554" s="22"/>
    </row>
    <row r="555" spans="1:12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2"/>
      <c r="L555" s="22"/>
    </row>
    <row r="556" spans="1:12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2"/>
      <c r="L556" s="22"/>
    </row>
    <row r="557" spans="1:12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2"/>
      <c r="L557" s="22"/>
    </row>
    <row r="558" spans="1:12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2"/>
      <c r="L558" s="22"/>
    </row>
    <row r="559" spans="1:12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2"/>
      <c r="L559" s="22"/>
    </row>
    <row r="560" spans="1:12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2"/>
      <c r="L560" s="22"/>
    </row>
    <row r="561" spans="1:12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2"/>
      <c r="L561" s="22"/>
    </row>
    <row r="562" spans="1:1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2"/>
      <c r="L562" s="22"/>
    </row>
    <row r="563" spans="1:12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2"/>
      <c r="L563" s="22"/>
    </row>
    <row r="564" spans="1:12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2"/>
      <c r="L564" s="22"/>
    </row>
    <row r="565" spans="1:12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2"/>
      <c r="L565" s="22"/>
    </row>
    <row r="566" spans="1:12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2"/>
      <c r="L566" s="22"/>
    </row>
    <row r="567" spans="1:12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2"/>
      <c r="L567" s="22"/>
    </row>
    <row r="568" spans="1:12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2"/>
      <c r="L568" s="22"/>
    </row>
    <row r="569" spans="1:12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2"/>
      <c r="L569" s="22"/>
    </row>
    <row r="570" spans="1:12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2"/>
      <c r="L570" s="22"/>
    </row>
    <row r="571" spans="1:12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2"/>
      <c r="L571" s="22"/>
    </row>
    <row r="572" spans="1:1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2"/>
      <c r="L572" s="22"/>
    </row>
    <row r="573" spans="1:12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2"/>
      <c r="L573" s="22"/>
    </row>
    <row r="574" spans="1:12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2"/>
      <c r="L574" s="22"/>
    </row>
    <row r="575" spans="1:12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2"/>
      <c r="L575" s="22"/>
    </row>
    <row r="576" spans="1:12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2"/>
      <c r="L576" s="22"/>
    </row>
    <row r="577" spans="1:12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2"/>
      <c r="L577" s="22"/>
    </row>
    <row r="578" spans="1:12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2"/>
      <c r="L578" s="22"/>
    </row>
    <row r="579" spans="1:12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2"/>
      <c r="L579" s="22"/>
    </row>
    <row r="580" spans="1:12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2"/>
      <c r="L580" s="22"/>
    </row>
    <row r="581" spans="1:12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2"/>
      <c r="L581" s="22"/>
    </row>
    <row r="582" spans="1:1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2"/>
      <c r="L582" s="22"/>
    </row>
    <row r="583" spans="1:12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2"/>
      <c r="L583" s="22"/>
    </row>
    <row r="584" spans="1:12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2"/>
      <c r="L584" s="22"/>
    </row>
    <row r="585" spans="1:12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2"/>
      <c r="L585" s="22"/>
    </row>
    <row r="586" spans="1:12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2"/>
      <c r="L586" s="22"/>
    </row>
    <row r="587" spans="1:12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2"/>
      <c r="L587" s="22"/>
    </row>
    <row r="588" spans="1:12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2"/>
      <c r="L588" s="22"/>
    </row>
    <row r="589" spans="1:12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2"/>
      <c r="L589" s="22"/>
    </row>
    <row r="590" spans="1:12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2"/>
      <c r="L590" s="22"/>
    </row>
    <row r="591" spans="1:12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2"/>
      <c r="L591" s="22"/>
    </row>
    <row r="592" spans="1:1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2"/>
      <c r="L592" s="22"/>
    </row>
    <row r="593" spans="1:12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2"/>
      <c r="L593" s="22"/>
    </row>
    <row r="594" spans="1:12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2"/>
      <c r="L594" s="22"/>
    </row>
    <row r="595" spans="1:12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2"/>
      <c r="L595" s="22"/>
    </row>
    <row r="596" spans="1:12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2"/>
      <c r="L596" s="22"/>
    </row>
    <row r="597" spans="1:12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2"/>
      <c r="L597" s="22"/>
    </row>
    <row r="598" spans="1:12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2"/>
      <c r="L598" s="22"/>
    </row>
    <row r="599" spans="1:12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2"/>
      <c r="L599" s="22"/>
    </row>
    <row r="600" spans="1:12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2"/>
      <c r="L600" s="22"/>
    </row>
    <row r="601" spans="1:12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2"/>
      <c r="L601" s="22"/>
    </row>
    <row r="602" spans="1:1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2"/>
      <c r="L602" s="22"/>
    </row>
    <row r="603" spans="1:12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2"/>
      <c r="L603" s="22"/>
    </row>
    <row r="604" spans="1:12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2"/>
      <c r="L604" s="22"/>
    </row>
    <row r="605" spans="1:12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2"/>
      <c r="L605" s="22"/>
    </row>
    <row r="606" spans="1:12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2"/>
      <c r="L606" s="22"/>
    </row>
    <row r="607" spans="1:12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2"/>
      <c r="L607" s="22"/>
    </row>
    <row r="608" spans="1:12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2"/>
      <c r="L608" s="22"/>
    </row>
    <row r="609" spans="1:12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2"/>
      <c r="L609" s="22"/>
    </row>
    <row r="610" spans="1:12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2"/>
      <c r="L610" s="22"/>
    </row>
    <row r="611" spans="1:12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2"/>
      <c r="L611" s="22"/>
    </row>
    <row r="612" spans="1: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2"/>
      <c r="L612" s="22"/>
    </row>
    <row r="613" spans="1:12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2"/>
      <c r="L613" s="22"/>
    </row>
    <row r="614" spans="1:12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2"/>
      <c r="L614" s="22"/>
    </row>
    <row r="615" spans="1:12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2"/>
      <c r="L615" s="22"/>
    </row>
    <row r="616" spans="1:12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2"/>
      <c r="L616" s="22"/>
    </row>
    <row r="617" spans="1:12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2"/>
      <c r="L617" s="22"/>
    </row>
    <row r="618" spans="1:12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2"/>
      <c r="L618" s="22"/>
    </row>
    <row r="619" spans="1:12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2"/>
      <c r="L619" s="22"/>
    </row>
    <row r="620" spans="1:12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2"/>
      <c r="L620" s="22"/>
    </row>
    <row r="621" spans="1:12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2"/>
      <c r="L621" s="22"/>
    </row>
    <row r="622" spans="1:1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2"/>
      <c r="L622" s="22"/>
    </row>
    <row r="623" spans="1:12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2"/>
      <c r="L623" s="22"/>
    </row>
    <row r="624" spans="1:12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2"/>
      <c r="L624" s="22"/>
    </row>
    <row r="625" spans="1:12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2"/>
      <c r="L625" s="22"/>
    </row>
    <row r="626" spans="1:12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2"/>
      <c r="L626" s="22"/>
    </row>
    <row r="627" spans="1:12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2"/>
      <c r="L627" s="22"/>
    </row>
    <row r="628" spans="1:12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2"/>
      <c r="L628" s="22"/>
    </row>
    <row r="629" spans="1:12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2"/>
      <c r="L629" s="22"/>
    </row>
    <row r="630" spans="1:12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2"/>
      <c r="L630" s="22"/>
    </row>
    <row r="631" spans="1:12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2"/>
      <c r="L631" s="22"/>
    </row>
    <row r="632" spans="1:1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2"/>
      <c r="L632" s="22"/>
    </row>
    <row r="633" spans="1:12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2"/>
      <c r="L633" s="22"/>
    </row>
    <row r="634" spans="1:12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2"/>
      <c r="L634" s="22"/>
    </row>
    <row r="635" spans="1:12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2"/>
      <c r="L635" s="22"/>
    </row>
    <row r="636" spans="1:12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2"/>
      <c r="L636" s="22"/>
    </row>
    <row r="637" spans="1:12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2"/>
      <c r="L637" s="22"/>
    </row>
    <row r="638" spans="1:12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2"/>
      <c r="L638" s="22"/>
    </row>
    <row r="639" spans="1:12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2"/>
      <c r="L639" s="22"/>
    </row>
    <row r="640" spans="1:12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2"/>
      <c r="L640" s="22"/>
    </row>
    <row r="641" spans="1:12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2"/>
      <c r="L641" s="22"/>
    </row>
    <row r="642" spans="1:1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2"/>
      <c r="L642" s="22"/>
    </row>
    <row r="643" spans="1:12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2"/>
      <c r="L643" s="22"/>
    </row>
    <row r="644" spans="1:12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2"/>
      <c r="L644" s="22"/>
    </row>
    <row r="645" spans="1:12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2"/>
      <c r="L645" s="22"/>
    </row>
    <row r="646" spans="1:12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2"/>
      <c r="L646" s="22"/>
    </row>
    <row r="647" spans="1:12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2"/>
      <c r="L647" s="22"/>
    </row>
    <row r="648" spans="1:12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2"/>
      <c r="L648" s="22"/>
    </row>
    <row r="649" spans="1:12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2"/>
      <c r="L649" s="22"/>
    </row>
    <row r="650" spans="1:12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2"/>
      <c r="L650" s="22"/>
    </row>
    <row r="651" spans="1:12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2"/>
      <c r="L651" s="22"/>
    </row>
    <row r="652" spans="1:1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2"/>
      <c r="L652" s="22"/>
    </row>
    <row r="653" spans="1:12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2"/>
      <c r="L653" s="22"/>
    </row>
    <row r="654" spans="1:12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2"/>
      <c r="L654" s="22"/>
    </row>
    <row r="655" spans="1:12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2"/>
      <c r="L655" s="22"/>
    </row>
    <row r="656" spans="1:12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2"/>
      <c r="L656" s="22"/>
    </row>
    <row r="657" spans="1:12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2"/>
      <c r="L657" s="22"/>
    </row>
    <row r="658" spans="1:12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2"/>
      <c r="L658" s="22"/>
    </row>
    <row r="659" spans="1:12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2"/>
      <c r="L659" s="22"/>
    </row>
    <row r="660" spans="1:12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2"/>
      <c r="L660" s="22"/>
    </row>
    <row r="661" spans="1:12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2"/>
      <c r="L661" s="22"/>
    </row>
    <row r="662" spans="1:1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2"/>
      <c r="L662" s="22"/>
    </row>
    <row r="663" spans="1:12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2"/>
      <c r="L663" s="22"/>
    </row>
    <row r="664" spans="1:12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2"/>
      <c r="L664" s="22"/>
    </row>
    <row r="665" spans="1:12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2"/>
      <c r="L665" s="22"/>
    </row>
    <row r="666" spans="1:12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2"/>
      <c r="L666" s="22"/>
    </row>
    <row r="667" spans="1:12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2"/>
      <c r="L667" s="22"/>
    </row>
    <row r="668" spans="1:12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2"/>
      <c r="L668" s="22"/>
    </row>
    <row r="669" spans="1:12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2"/>
      <c r="L669" s="22"/>
    </row>
    <row r="670" spans="1:12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2"/>
      <c r="L670" s="22"/>
    </row>
    <row r="671" spans="1:12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2"/>
      <c r="L671" s="22"/>
    </row>
    <row r="672" spans="1:1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2"/>
      <c r="L672" s="22"/>
    </row>
    <row r="673" spans="1:12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2"/>
      <c r="L673" s="22"/>
    </row>
    <row r="674" spans="1:12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2"/>
      <c r="L674" s="22"/>
    </row>
    <row r="675" spans="1:12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2"/>
      <c r="L675" s="22"/>
    </row>
    <row r="676" spans="1:12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2"/>
      <c r="L676" s="22"/>
    </row>
    <row r="677" spans="1:12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2"/>
      <c r="L677" s="22"/>
    </row>
    <row r="678" spans="1:12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2"/>
      <c r="L678" s="22"/>
    </row>
    <row r="679" spans="1:12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2"/>
      <c r="L679" s="22"/>
    </row>
    <row r="680" spans="1:12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2"/>
      <c r="L680" s="22"/>
    </row>
    <row r="681" spans="1:12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2"/>
      <c r="L681" s="22"/>
    </row>
    <row r="682" spans="1:1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2"/>
      <c r="L682" s="22"/>
    </row>
    <row r="683" spans="1:12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2"/>
      <c r="L683" s="22"/>
    </row>
    <row r="684" spans="1:12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2"/>
      <c r="L684" s="22"/>
    </row>
    <row r="685" spans="1:12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2"/>
      <c r="L685" s="22"/>
    </row>
    <row r="686" spans="1:12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2"/>
      <c r="L686" s="22"/>
    </row>
    <row r="687" spans="1:12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2"/>
      <c r="L687" s="22"/>
    </row>
    <row r="688" spans="1:12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2"/>
      <c r="L688" s="22"/>
    </row>
    <row r="689" spans="1:12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2"/>
      <c r="L689" s="22"/>
    </row>
    <row r="690" spans="1:12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2"/>
      <c r="L690" s="22"/>
    </row>
    <row r="691" spans="1:12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2"/>
      <c r="L691" s="22"/>
    </row>
    <row r="692" spans="1:1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2"/>
      <c r="L692" s="22"/>
    </row>
    <row r="693" spans="1:12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2"/>
      <c r="L693" s="22"/>
    </row>
    <row r="694" spans="1:12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2"/>
      <c r="L694" s="22"/>
    </row>
    <row r="695" spans="1:12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2"/>
      <c r="L695" s="22"/>
    </row>
    <row r="696" spans="1:12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2"/>
      <c r="L696" s="22"/>
    </row>
    <row r="697" spans="1:12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2"/>
      <c r="L697" s="22"/>
    </row>
    <row r="698" spans="1:12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2"/>
      <c r="L698" s="22"/>
    </row>
    <row r="699" spans="1:12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2"/>
      <c r="L699" s="22"/>
    </row>
    <row r="700" spans="1:12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2"/>
      <c r="L700" s="22"/>
    </row>
    <row r="701" spans="1:12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2"/>
      <c r="L701" s="22"/>
    </row>
    <row r="702" spans="1:1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2"/>
      <c r="L702" s="22"/>
    </row>
    <row r="703" spans="1:12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2"/>
      <c r="L703" s="22"/>
    </row>
    <row r="704" spans="1:12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2"/>
      <c r="L704" s="22"/>
    </row>
    <row r="705" spans="1:12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2"/>
      <c r="L705" s="22"/>
    </row>
    <row r="706" spans="1:12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2"/>
      <c r="L706" s="22"/>
    </row>
    <row r="707" spans="1:12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2"/>
      <c r="L707" s="22"/>
    </row>
    <row r="708" spans="1:12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2"/>
      <c r="L708" s="22"/>
    </row>
    <row r="709" spans="1:12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2"/>
      <c r="L709" s="22"/>
    </row>
    <row r="710" spans="1:12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2"/>
      <c r="L710" s="22"/>
    </row>
    <row r="711" spans="1:12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2"/>
      <c r="L711" s="22"/>
    </row>
    <row r="712" spans="1: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2"/>
      <c r="L712" s="22"/>
    </row>
    <row r="713" spans="1:12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2"/>
      <c r="L713" s="22"/>
    </row>
    <row r="714" spans="1:12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2"/>
      <c r="L714" s="22"/>
    </row>
    <row r="715" spans="1:12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2"/>
      <c r="L715" s="22"/>
    </row>
    <row r="716" spans="1:12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2"/>
      <c r="L716" s="22"/>
    </row>
    <row r="717" spans="1:12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2"/>
      <c r="L717" s="22"/>
    </row>
    <row r="718" spans="1:12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2"/>
      <c r="L718" s="22"/>
    </row>
    <row r="719" spans="1:12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2"/>
      <c r="L719" s="22"/>
    </row>
    <row r="720" spans="1:12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2"/>
      <c r="L720" s="22"/>
    </row>
    <row r="721" spans="1:12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2"/>
      <c r="L721" s="22"/>
    </row>
    <row r="722" spans="1:1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2"/>
      <c r="L722" s="22"/>
    </row>
    <row r="723" spans="1:12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2"/>
      <c r="L723" s="22"/>
    </row>
    <row r="724" spans="1:12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2"/>
      <c r="L724" s="22"/>
    </row>
    <row r="725" spans="1:12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2"/>
      <c r="L725" s="22"/>
    </row>
    <row r="726" spans="1:12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2"/>
      <c r="L726" s="22"/>
    </row>
    <row r="727" spans="1:12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2"/>
      <c r="L727" s="22"/>
    </row>
    <row r="728" spans="1:12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2"/>
      <c r="L728" s="22"/>
    </row>
    <row r="729" spans="1:12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2"/>
      <c r="L729" s="22"/>
    </row>
    <row r="730" spans="1:12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2"/>
      <c r="L730" s="22"/>
    </row>
    <row r="731" spans="1:12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2"/>
      <c r="L731" s="22"/>
    </row>
    <row r="732" spans="1:1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2"/>
      <c r="L732" s="22"/>
    </row>
    <row r="733" spans="1:12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2"/>
      <c r="L733" s="22"/>
    </row>
    <row r="734" spans="1:12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2"/>
      <c r="L734" s="22"/>
    </row>
    <row r="735" spans="1:12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2"/>
      <c r="L735" s="22"/>
    </row>
    <row r="736" spans="1:12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2"/>
      <c r="L736" s="22"/>
    </row>
    <row r="737" spans="1:12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2"/>
      <c r="L737" s="22"/>
    </row>
    <row r="738" spans="1:12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2"/>
      <c r="L738" s="22"/>
    </row>
    <row r="739" spans="1:12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2"/>
      <c r="L739" s="22"/>
    </row>
    <row r="740" spans="1:12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2"/>
      <c r="L740" s="22"/>
    </row>
    <row r="741" spans="1:12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2"/>
      <c r="L741" s="22"/>
    </row>
    <row r="742" spans="1:1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2"/>
      <c r="L742" s="22"/>
    </row>
    <row r="743" spans="1:12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2"/>
      <c r="L743" s="22"/>
    </row>
    <row r="744" spans="1:12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2"/>
      <c r="L744" s="22"/>
    </row>
    <row r="745" spans="1:12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2"/>
      <c r="L745" s="22"/>
    </row>
    <row r="746" spans="1:12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2"/>
      <c r="L746" s="22"/>
    </row>
    <row r="747" spans="1:12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2"/>
      <c r="L747" s="22"/>
    </row>
    <row r="748" spans="1:12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2"/>
      <c r="L748" s="22"/>
    </row>
    <row r="749" spans="1:12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2"/>
      <c r="L749" s="22"/>
    </row>
    <row r="750" spans="1:12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2"/>
      <c r="L750" s="22"/>
    </row>
    <row r="751" spans="1:12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2"/>
      <c r="L751" s="22"/>
    </row>
    <row r="752" spans="1:1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2"/>
      <c r="L752" s="22"/>
    </row>
    <row r="753" spans="1:12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2"/>
      <c r="L753" s="22"/>
    </row>
    <row r="754" spans="1:12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2"/>
      <c r="L754" s="22"/>
    </row>
    <row r="755" spans="1:12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2"/>
      <c r="L755" s="22"/>
    </row>
    <row r="756" spans="1:12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2"/>
      <c r="L756" s="22"/>
    </row>
    <row r="757" spans="1:12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2"/>
      <c r="L757" s="22"/>
    </row>
    <row r="758" spans="1:12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2"/>
      <c r="L758" s="22"/>
    </row>
    <row r="759" spans="1:12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2"/>
      <c r="L759" s="22"/>
    </row>
    <row r="760" spans="1:12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2"/>
      <c r="L760" s="22"/>
    </row>
    <row r="761" spans="1:12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2"/>
      <c r="L761" s="22"/>
    </row>
    <row r="762" spans="1:1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2"/>
      <c r="L762" s="22"/>
    </row>
    <row r="763" spans="1:12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2"/>
      <c r="L763" s="22"/>
    </row>
    <row r="764" spans="1:12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2"/>
      <c r="L764" s="22"/>
    </row>
    <row r="765" spans="1:12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2"/>
      <c r="L765" s="22"/>
    </row>
    <row r="766" spans="1:12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2"/>
      <c r="L766" s="22"/>
    </row>
    <row r="767" spans="1:12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2"/>
      <c r="L767" s="22"/>
    </row>
    <row r="768" spans="1:12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2"/>
      <c r="L768" s="22"/>
    </row>
    <row r="769" spans="1:12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2"/>
      <c r="L769" s="22"/>
    </row>
    <row r="770" spans="1:12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2"/>
      <c r="L770" s="22"/>
    </row>
    <row r="771" spans="1:12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2"/>
      <c r="L771" s="22"/>
    </row>
    <row r="772" spans="1:1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2"/>
      <c r="L772" s="22"/>
    </row>
    <row r="773" spans="1:12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2"/>
      <c r="L773" s="22"/>
    </row>
    <row r="774" spans="1:12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2"/>
      <c r="L774" s="22"/>
    </row>
    <row r="775" spans="1:12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2"/>
      <c r="L775" s="22"/>
    </row>
    <row r="776" spans="1:12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2"/>
      <c r="L776" s="22"/>
    </row>
    <row r="777" spans="1:12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2"/>
      <c r="L777" s="22"/>
    </row>
    <row r="778" spans="1:12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2"/>
      <c r="L778" s="22"/>
    </row>
    <row r="779" spans="1:12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2"/>
      <c r="L779" s="22"/>
    </row>
    <row r="780" spans="1:12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2"/>
      <c r="L780" s="22"/>
    </row>
    <row r="781" spans="1:12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2"/>
      <c r="L781" s="22"/>
    </row>
    <row r="782" spans="1:1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2"/>
      <c r="L782" s="22"/>
    </row>
    <row r="783" spans="1:12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2"/>
      <c r="L783" s="22"/>
    </row>
    <row r="784" spans="1:12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2"/>
      <c r="L784" s="22"/>
    </row>
    <row r="785" spans="1:12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2"/>
      <c r="L785" s="22"/>
    </row>
    <row r="786" spans="1:12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2"/>
      <c r="L786" s="22"/>
    </row>
    <row r="787" spans="1:12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2"/>
      <c r="L787" s="22"/>
    </row>
    <row r="788" spans="1:12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2"/>
      <c r="L788" s="22"/>
    </row>
    <row r="789" spans="1:12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2"/>
      <c r="L789" s="22"/>
    </row>
    <row r="790" spans="1:12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2"/>
      <c r="L790" s="22"/>
    </row>
    <row r="791" spans="1:12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2"/>
      <c r="L791" s="22"/>
    </row>
    <row r="792" spans="1:1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2"/>
      <c r="L792" s="22"/>
    </row>
    <row r="793" spans="1:12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2"/>
      <c r="L793" s="22"/>
    </row>
    <row r="794" spans="1:12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2"/>
      <c r="L794" s="22"/>
    </row>
    <row r="795" spans="1:12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2"/>
      <c r="L795" s="22"/>
    </row>
    <row r="796" spans="1:12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2"/>
      <c r="L796" s="22"/>
    </row>
    <row r="797" spans="1:12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2"/>
      <c r="L797" s="22"/>
    </row>
    <row r="798" spans="1:12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2"/>
      <c r="L798" s="22"/>
    </row>
    <row r="799" spans="1:12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2"/>
      <c r="L799" s="22"/>
    </row>
    <row r="800" spans="1:12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2"/>
      <c r="L800" s="22"/>
    </row>
    <row r="801" spans="1:12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2"/>
      <c r="L801" s="22"/>
    </row>
    <row r="802" spans="1:1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2"/>
      <c r="L802" s="22"/>
    </row>
    <row r="803" spans="1:12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2"/>
      <c r="L803" s="22"/>
    </row>
    <row r="804" spans="1:12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2"/>
      <c r="L804" s="22"/>
    </row>
    <row r="805" spans="1:12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2"/>
      <c r="L805" s="22"/>
    </row>
    <row r="806" spans="1:12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2"/>
      <c r="L806" s="22"/>
    </row>
    <row r="807" spans="1:12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2"/>
      <c r="L807" s="22"/>
    </row>
    <row r="808" spans="1:12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2"/>
      <c r="L808" s="22"/>
    </row>
    <row r="809" spans="1:12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2"/>
      <c r="L809" s="22"/>
    </row>
    <row r="810" spans="1:12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2"/>
      <c r="L810" s="22"/>
    </row>
    <row r="811" spans="1:12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2"/>
      <c r="L811" s="22"/>
    </row>
    <row r="812" spans="1: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2"/>
      <c r="L812" s="22"/>
    </row>
    <row r="813" spans="1:12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2"/>
      <c r="L813" s="22"/>
    </row>
    <row r="814" spans="1:12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2"/>
      <c r="L814" s="22"/>
    </row>
    <row r="815" spans="1:12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2"/>
      <c r="L815" s="22"/>
    </row>
    <row r="816" spans="1:12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2"/>
      <c r="L816" s="22"/>
    </row>
    <row r="817" spans="1:12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2"/>
      <c r="L817" s="22"/>
    </row>
    <row r="818" spans="1:12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2"/>
      <c r="L818" s="22"/>
    </row>
    <row r="819" spans="1:12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2"/>
      <c r="L819" s="22"/>
    </row>
    <row r="820" spans="1:12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2"/>
      <c r="L820" s="22"/>
    </row>
    <row r="821" spans="1:12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2"/>
      <c r="L821" s="22"/>
    </row>
    <row r="822" spans="1:1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2"/>
      <c r="L822" s="22"/>
    </row>
    <row r="823" spans="1:12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2"/>
      <c r="L823" s="22"/>
    </row>
    <row r="824" spans="1:12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2"/>
      <c r="L824" s="22"/>
    </row>
    <row r="825" spans="1:12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2"/>
      <c r="L825" s="22"/>
    </row>
    <row r="826" spans="1:12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2"/>
      <c r="L826" s="22"/>
    </row>
    <row r="827" spans="1:12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2"/>
      <c r="L827" s="22"/>
    </row>
    <row r="828" spans="1:12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2"/>
      <c r="L828" s="22"/>
    </row>
    <row r="829" spans="1:12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2"/>
      <c r="L829" s="22"/>
    </row>
    <row r="830" spans="1:12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2"/>
      <c r="L830" s="22"/>
    </row>
    <row r="831" spans="1:12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2"/>
      <c r="L831" s="22"/>
    </row>
    <row r="832" spans="1:1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2"/>
      <c r="L832" s="22"/>
    </row>
    <row r="833" spans="1:12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2"/>
      <c r="L833" s="22"/>
    </row>
    <row r="834" spans="1:12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2"/>
      <c r="L834" s="22"/>
    </row>
    <row r="835" spans="1:12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2"/>
      <c r="L835" s="22"/>
    </row>
    <row r="836" spans="1:12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2"/>
      <c r="L836" s="22"/>
    </row>
    <row r="837" spans="1:12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2"/>
      <c r="L837" s="22"/>
    </row>
    <row r="838" spans="1:12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2"/>
      <c r="L838" s="22"/>
    </row>
    <row r="839" spans="1:12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2"/>
      <c r="L839" s="22"/>
    </row>
    <row r="840" spans="1:12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2"/>
      <c r="L840" s="22"/>
    </row>
    <row r="841" spans="1:12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2"/>
      <c r="L841" s="22"/>
    </row>
    <row r="842" spans="1:1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2"/>
      <c r="L842" s="22"/>
    </row>
    <row r="843" spans="1:12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2"/>
      <c r="L843" s="22"/>
    </row>
    <row r="844" spans="1:12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2"/>
      <c r="L844" s="22"/>
    </row>
    <row r="845" spans="1:12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2"/>
      <c r="L845" s="22"/>
    </row>
    <row r="846" spans="1:12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2"/>
      <c r="L846" s="22"/>
    </row>
    <row r="847" spans="1:12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2"/>
      <c r="L847" s="22"/>
    </row>
    <row r="848" spans="1:12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2"/>
      <c r="L848" s="22"/>
    </row>
    <row r="849" spans="1:12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2"/>
      <c r="L849" s="22"/>
    </row>
    <row r="850" spans="1:12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2"/>
      <c r="L850" s="22"/>
    </row>
    <row r="851" spans="1:12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2"/>
      <c r="L851" s="22"/>
    </row>
    <row r="852" spans="1:1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2"/>
      <c r="L852" s="22"/>
    </row>
    <row r="853" spans="1:12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2"/>
      <c r="L853" s="22"/>
    </row>
    <row r="854" spans="1:12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2"/>
      <c r="L854" s="22"/>
    </row>
    <row r="855" spans="1:12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2"/>
      <c r="L855" s="22"/>
    </row>
    <row r="856" spans="1:12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2"/>
      <c r="L856" s="22"/>
    </row>
    <row r="857" spans="1:12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2"/>
      <c r="L857" s="22"/>
    </row>
    <row r="858" spans="1:12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2"/>
      <c r="L858" s="22"/>
    </row>
    <row r="859" spans="1:12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2"/>
      <c r="L859" s="22"/>
    </row>
    <row r="860" spans="1:12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2"/>
      <c r="L860" s="22"/>
    </row>
    <row r="861" spans="1:12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2"/>
      <c r="L861" s="22"/>
    </row>
    <row r="862" spans="1:1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2"/>
      <c r="L862" s="22"/>
    </row>
    <row r="863" spans="1:12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2"/>
      <c r="L863" s="22"/>
    </row>
    <row r="864" spans="1:12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2"/>
      <c r="L864" s="22"/>
    </row>
    <row r="865" spans="1:12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2"/>
      <c r="L865" s="22"/>
    </row>
    <row r="866" spans="1:12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2"/>
      <c r="L866" s="22"/>
    </row>
    <row r="867" spans="1:12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2"/>
      <c r="L867" s="22"/>
    </row>
    <row r="868" spans="1:12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2"/>
      <c r="L868" s="22"/>
    </row>
    <row r="869" spans="1:12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2"/>
      <c r="L869" s="22"/>
    </row>
    <row r="870" spans="1:12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2"/>
      <c r="L870" s="22"/>
    </row>
    <row r="871" spans="1:12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2"/>
      <c r="L871" s="22"/>
    </row>
    <row r="872" spans="1:1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2"/>
      <c r="L872" s="22"/>
    </row>
    <row r="873" spans="1:12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2"/>
      <c r="L873" s="22"/>
    </row>
    <row r="874" spans="1:12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2"/>
      <c r="L874" s="22"/>
    </row>
    <row r="875" spans="1:12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2"/>
      <c r="L875" s="22"/>
    </row>
    <row r="876" spans="1:12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2"/>
      <c r="L876" s="22"/>
    </row>
    <row r="877" spans="1:12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2"/>
      <c r="L877" s="22"/>
    </row>
    <row r="878" spans="1:12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2"/>
      <c r="L878" s="22"/>
    </row>
    <row r="879" spans="1:12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2"/>
      <c r="L879" s="22"/>
    </row>
    <row r="880" spans="1:12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2"/>
      <c r="L880" s="22"/>
    </row>
    <row r="881" spans="1:12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2"/>
      <c r="L881" s="22"/>
    </row>
    <row r="882" spans="1:1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2"/>
      <c r="L882" s="22"/>
    </row>
    <row r="883" spans="1:12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2"/>
      <c r="L883" s="22"/>
    </row>
    <row r="884" spans="1:12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2"/>
      <c r="L884" s="22"/>
    </row>
    <row r="885" spans="1:12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2"/>
      <c r="L885" s="22"/>
    </row>
    <row r="886" spans="1:12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2"/>
      <c r="L886" s="22"/>
    </row>
    <row r="887" spans="1:12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2"/>
      <c r="L887" s="22"/>
    </row>
    <row r="888" spans="1:12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2"/>
      <c r="L888" s="22"/>
    </row>
    <row r="889" spans="1:12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2"/>
      <c r="L889" s="22"/>
    </row>
    <row r="890" spans="1:12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2"/>
      <c r="L890" s="22"/>
    </row>
    <row r="891" spans="1:12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2"/>
      <c r="L891" s="22"/>
    </row>
    <row r="892" spans="1:1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2"/>
      <c r="L892" s="22"/>
    </row>
    <row r="893" spans="1:12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2"/>
      <c r="L893" s="22"/>
    </row>
    <row r="894" spans="1:12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2"/>
      <c r="L894" s="22"/>
    </row>
    <row r="895" spans="1:12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2"/>
      <c r="L895" s="22"/>
    </row>
    <row r="896" spans="1:12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2"/>
      <c r="L896" s="22"/>
    </row>
    <row r="897" spans="1:12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2"/>
      <c r="L897" s="22"/>
    </row>
    <row r="898" spans="1:12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2"/>
      <c r="L898" s="22"/>
    </row>
    <row r="899" spans="1:12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2"/>
      <c r="L899" s="22"/>
    </row>
    <row r="900" spans="1:12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2"/>
      <c r="L900" s="22"/>
    </row>
    <row r="901" spans="1:12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2"/>
      <c r="L901" s="22"/>
    </row>
    <row r="902" spans="1:1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2"/>
      <c r="L902" s="22"/>
    </row>
    <row r="903" spans="1:12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2"/>
      <c r="L903" s="22"/>
    </row>
    <row r="904" spans="1:12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2"/>
      <c r="L904" s="22"/>
    </row>
    <row r="905" spans="1:12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2"/>
      <c r="L905" s="22"/>
    </row>
    <row r="906" spans="1:12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2"/>
      <c r="L906" s="22"/>
    </row>
    <row r="907" spans="1:12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2"/>
      <c r="L907" s="22"/>
    </row>
    <row r="908" spans="1:12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2"/>
      <c r="L908" s="22"/>
    </row>
    <row r="909" spans="1:12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2"/>
      <c r="L909" s="22"/>
    </row>
    <row r="910" spans="1:12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2"/>
      <c r="L910" s="22"/>
    </row>
    <row r="911" spans="1:12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2"/>
      <c r="L911" s="22"/>
    </row>
    <row r="912" spans="1: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2"/>
      <c r="L912" s="22"/>
    </row>
    <row r="913" spans="1:12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2"/>
      <c r="L913" s="22"/>
    </row>
    <row r="914" spans="1:12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2"/>
      <c r="L914" s="22"/>
    </row>
    <row r="915" spans="1:12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2"/>
      <c r="L915" s="22"/>
    </row>
    <row r="916" spans="1:12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2"/>
      <c r="L916" s="22"/>
    </row>
    <row r="917" spans="1:12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2"/>
      <c r="L917" s="22"/>
    </row>
    <row r="918" spans="1:12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2"/>
      <c r="L918" s="22"/>
    </row>
    <row r="919" spans="1:12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2"/>
      <c r="L919" s="22"/>
    </row>
    <row r="920" spans="1:12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2"/>
      <c r="L920" s="22"/>
    </row>
    <row r="921" spans="1:12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2"/>
      <c r="L921" s="22"/>
    </row>
    <row r="922" spans="1:1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2"/>
      <c r="L922" s="22"/>
    </row>
    <row r="923" spans="1:12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2"/>
      <c r="L923" s="22"/>
    </row>
    <row r="924" spans="1:12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2"/>
      <c r="L924" s="22"/>
    </row>
    <row r="925" spans="1:12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2"/>
      <c r="L925" s="22"/>
    </row>
    <row r="926" spans="1:12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2"/>
      <c r="L926" s="22"/>
    </row>
    <row r="927" spans="1:12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2"/>
      <c r="L927" s="22"/>
    </row>
    <row r="928" spans="1:12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2"/>
      <c r="L928" s="22"/>
    </row>
    <row r="929" spans="1:12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2"/>
      <c r="L929" s="22"/>
    </row>
    <row r="930" spans="1:12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2"/>
      <c r="L930" s="22"/>
    </row>
    <row r="931" spans="1:12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2"/>
      <c r="L931" s="22"/>
    </row>
    <row r="932" spans="1:1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2"/>
      <c r="L932" s="22"/>
    </row>
    <row r="933" spans="1:12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2"/>
      <c r="L933" s="22"/>
    </row>
    <row r="934" spans="1:12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2"/>
      <c r="L934" s="22"/>
    </row>
    <row r="935" spans="1:12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2"/>
      <c r="L935" s="22"/>
    </row>
    <row r="936" spans="1:12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2"/>
      <c r="L936" s="22"/>
    </row>
    <row r="937" spans="1:12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2"/>
      <c r="L937" s="22"/>
    </row>
    <row r="938" spans="1:12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2"/>
      <c r="L938" s="22"/>
    </row>
    <row r="939" spans="1:12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2"/>
      <c r="L939" s="22"/>
    </row>
    <row r="940" spans="1:12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2"/>
      <c r="L940" s="22"/>
    </row>
    <row r="941" spans="1:12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2"/>
      <c r="L941" s="22"/>
    </row>
    <row r="942" spans="1:1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2"/>
      <c r="L942" s="22"/>
    </row>
    <row r="943" spans="1:12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2"/>
      <c r="L943" s="22"/>
    </row>
    <row r="944" spans="1:12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2"/>
      <c r="L944" s="22"/>
    </row>
    <row r="945" spans="1:12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2"/>
      <c r="L945" s="22"/>
    </row>
    <row r="946" spans="1:12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2"/>
      <c r="L946" s="22"/>
    </row>
    <row r="947" spans="1:12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2"/>
      <c r="L947" s="22"/>
    </row>
    <row r="948" spans="1:12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2"/>
      <c r="L948" s="22"/>
    </row>
    <row r="949" spans="1:12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2"/>
      <c r="L949" s="22"/>
    </row>
    <row r="950" spans="1:12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2"/>
      <c r="L950" s="22"/>
    </row>
    <row r="951" spans="1:12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2"/>
      <c r="L951" s="22"/>
    </row>
    <row r="952" spans="1:1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2"/>
      <c r="L952" s="22"/>
    </row>
    <row r="953" spans="1:12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2"/>
      <c r="L953" s="22"/>
    </row>
    <row r="954" spans="1:12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2"/>
      <c r="L954" s="22"/>
    </row>
    <row r="955" spans="1:12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2"/>
      <c r="L955" s="22"/>
    </row>
    <row r="956" spans="1:12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2"/>
      <c r="L956" s="22"/>
    </row>
    <row r="957" spans="1:12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2"/>
      <c r="L957" s="22"/>
    </row>
    <row r="958" spans="1:12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2"/>
      <c r="L958" s="22"/>
    </row>
    <row r="959" spans="1:12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2"/>
      <c r="L959" s="22"/>
    </row>
    <row r="960" spans="1:12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2"/>
      <c r="L960" s="22"/>
    </row>
    <row r="961" spans="1:12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2"/>
      <c r="L961" s="22"/>
    </row>
    <row r="962" spans="1:1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2"/>
      <c r="L962" s="22"/>
    </row>
    <row r="963" spans="1:12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2"/>
      <c r="L963" s="22"/>
    </row>
    <row r="964" spans="1:12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2"/>
      <c r="L964" s="22"/>
    </row>
    <row r="965" spans="1:12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2"/>
      <c r="L965" s="22"/>
    </row>
    <row r="966" spans="1:12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2"/>
      <c r="L966" s="22"/>
    </row>
    <row r="967" spans="1:12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2"/>
      <c r="L967" s="22"/>
    </row>
    <row r="968" spans="1:12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2"/>
      <c r="L968" s="22"/>
    </row>
    <row r="969" spans="1:12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2"/>
      <c r="L969" s="22"/>
    </row>
    <row r="970" spans="1:12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2"/>
      <c r="L970" s="22"/>
    </row>
  </sheetData>
  <mergeCells count="49">
    <mergeCell ref="B32:I32"/>
    <mergeCell ref="B2:I2"/>
    <mergeCell ref="K3:K4"/>
    <mergeCell ref="B4:I4"/>
    <mergeCell ref="B28:E28"/>
    <mergeCell ref="F28:I28"/>
    <mergeCell ref="D42:D43"/>
    <mergeCell ref="E42:E43"/>
    <mergeCell ref="F42:F43"/>
    <mergeCell ref="G42:G43"/>
    <mergeCell ref="B45:E45"/>
    <mergeCell ref="F45:I45"/>
    <mergeCell ref="B47:E47"/>
    <mergeCell ref="F47:I47"/>
    <mergeCell ref="B50:I50"/>
    <mergeCell ref="A52:A55"/>
    <mergeCell ref="B52:E52"/>
    <mergeCell ref="F52:I52"/>
    <mergeCell ref="B53:E53"/>
    <mergeCell ref="F53:I53"/>
    <mergeCell ref="B54:E54"/>
    <mergeCell ref="F54:I54"/>
    <mergeCell ref="B55:E55"/>
    <mergeCell ref="F55:I55"/>
    <mergeCell ref="B56:E56"/>
    <mergeCell ref="F56:I56"/>
    <mergeCell ref="A58:A61"/>
    <mergeCell ref="B58:E58"/>
    <mergeCell ref="F58:I58"/>
    <mergeCell ref="B59:E59"/>
    <mergeCell ref="F59:I59"/>
    <mergeCell ref="B60:E60"/>
    <mergeCell ref="F60:I60"/>
    <mergeCell ref="B61:E61"/>
    <mergeCell ref="F61:I61"/>
    <mergeCell ref="A63:A66"/>
    <mergeCell ref="B63:E63"/>
    <mergeCell ref="F63:I63"/>
    <mergeCell ref="B64:E64"/>
    <mergeCell ref="F64:I64"/>
    <mergeCell ref="B65:E65"/>
    <mergeCell ref="F65:I65"/>
    <mergeCell ref="B82:C82"/>
    <mergeCell ref="B66:E66"/>
    <mergeCell ref="F66:I66"/>
    <mergeCell ref="B67:E67"/>
    <mergeCell ref="F67:I67"/>
    <mergeCell ref="B73:I73"/>
    <mergeCell ref="B79:C79"/>
  </mergeCells>
  <printOptions horizontalCentered="1"/>
  <pageMargins left="0.23622047244094491" right="0.23622047244094491" top="0.74803149606299213" bottom="0.27559055118110237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BECC5-44E1-40BE-BAEB-7DA3A10C672C}">
  <sheetPr>
    <tabColor rgb="FFFBB800"/>
    <pageSetUpPr fitToPage="1"/>
  </sheetPr>
  <dimension ref="A1:L970"/>
  <sheetViews>
    <sheetView showGridLines="0" topLeftCell="A11" workbookViewId="0">
      <selection activeCell="N64" sqref="N64"/>
    </sheetView>
  </sheetViews>
  <sheetFormatPr baseColWidth="10" defaultColWidth="12.6640625" defaultRowHeight="15" customHeight="1"/>
  <cols>
    <col min="1" max="1" width="10.33203125" customWidth="1"/>
    <col min="2" max="2" width="16.6640625" customWidth="1"/>
    <col min="3" max="3" width="12.83203125" customWidth="1"/>
    <col min="4" max="4" width="21.1640625" customWidth="1"/>
    <col min="5" max="5" width="14.6640625" bestFit="1" customWidth="1"/>
    <col min="6" max="6" width="20.83203125" customWidth="1"/>
    <col min="7" max="7" width="12.83203125" customWidth="1"/>
    <col min="8" max="8" width="23.1640625" customWidth="1"/>
    <col min="9" max="9" width="12.83203125" customWidth="1"/>
    <col min="10" max="10" width="1.1640625" customWidth="1"/>
    <col min="11" max="11" width="11.1640625" customWidth="1"/>
    <col min="12" max="12" width="1.33203125" customWidth="1"/>
  </cols>
  <sheetData>
    <row r="1" spans="1:12" ht="17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45" customHeight="1">
      <c r="A2" s="4"/>
      <c r="B2" s="96" t="s">
        <v>108</v>
      </c>
      <c r="C2" s="97"/>
      <c r="D2" s="97"/>
      <c r="E2" s="97"/>
      <c r="F2" s="97"/>
      <c r="G2" s="97"/>
      <c r="H2" s="97"/>
      <c r="I2" s="98"/>
      <c r="J2" s="5"/>
      <c r="K2" s="21" t="s">
        <v>46</v>
      </c>
      <c r="L2" s="22"/>
    </row>
    <row r="3" spans="1:12" ht="7.5" customHeight="1">
      <c r="A3" s="2"/>
      <c r="B3" s="1"/>
      <c r="C3" s="1"/>
      <c r="D3" s="1"/>
      <c r="E3" s="7"/>
      <c r="F3" s="2"/>
      <c r="G3" s="2"/>
      <c r="H3" s="2"/>
      <c r="I3" s="2"/>
      <c r="J3" s="2"/>
      <c r="K3" s="127"/>
      <c r="L3" s="22"/>
    </row>
    <row r="4" spans="1:12" ht="24" customHeight="1">
      <c r="A4" s="4"/>
      <c r="B4" s="99" t="s">
        <v>23</v>
      </c>
      <c r="C4" s="100"/>
      <c r="D4" s="100"/>
      <c r="E4" s="100"/>
      <c r="F4" s="100"/>
      <c r="G4" s="100"/>
      <c r="H4" s="100"/>
      <c r="I4" s="101"/>
      <c r="J4" s="5"/>
      <c r="K4" s="95"/>
      <c r="L4" s="22"/>
    </row>
    <row r="5" spans="1:12" ht="7.5" customHeight="1">
      <c r="A5" s="2"/>
      <c r="B5" s="1"/>
      <c r="C5" s="6"/>
      <c r="D5" s="1"/>
      <c r="E5" s="7"/>
      <c r="F5" s="2"/>
      <c r="G5" s="2"/>
      <c r="H5" s="2"/>
      <c r="I5" s="2"/>
      <c r="J5" s="2"/>
      <c r="K5" s="22"/>
      <c r="L5" s="22"/>
    </row>
    <row r="6" spans="1:12" ht="22.5" customHeight="1">
      <c r="A6" s="8"/>
      <c r="B6" s="23" t="s">
        <v>0</v>
      </c>
      <c r="C6" s="24" t="s">
        <v>1</v>
      </c>
      <c r="D6" s="23" t="s">
        <v>11</v>
      </c>
      <c r="E6" s="24" t="s">
        <v>1</v>
      </c>
      <c r="F6" s="23" t="s">
        <v>2</v>
      </c>
      <c r="G6" s="24" t="s">
        <v>1</v>
      </c>
      <c r="H6" s="23" t="s">
        <v>12</v>
      </c>
      <c r="I6" s="24" t="s">
        <v>1</v>
      </c>
      <c r="J6" s="8"/>
      <c r="K6" s="22"/>
      <c r="L6" s="22"/>
    </row>
    <row r="7" spans="1:12" ht="22.5" customHeight="1">
      <c r="A7" s="2"/>
      <c r="B7" s="25" t="s">
        <v>8</v>
      </c>
      <c r="C7" s="26"/>
      <c r="D7" s="25" t="s">
        <v>24</v>
      </c>
      <c r="E7" s="10"/>
      <c r="F7" s="25" t="s">
        <v>10</v>
      </c>
      <c r="G7" s="26"/>
      <c r="H7" s="25" t="s">
        <v>109</v>
      </c>
      <c r="I7" s="10"/>
      <c r="J7" s="2"/>
      <c r="K7" s="22"/>
      <c r="L7" s="27"/>
    </row>
    <row r="8" spans="1:12" ht="22.5" customHeight="1">
      <c r="A8" s="2"/>
      <c r="B8" s="25" t="s">
        <v>9</v>
      </c>
      <c r="C8" s="26"/>
      <c r="D8" s="25" t="s">
        <v>25</v>
      </c>
      <c r="E8" s="10"/>
      <c r="F8" s="25" t="s">
        <v>47</v>
      </c>
      <c r="G8" s="26"/>
      <c r="H8" s="25" t="s">
        <v>15</v>
      </c>
      <c r="I8" s="10"/>
      <c r="J8" s="2"/>
      <c r="L8" s="27"/>
    </row>
    <row r="9" spans="1:12" ht="22.5" customHeight="1">
      <c r="A9" s="2"/>
      <c r="B9" s="25" t="s">
        <v>5</v>
      </c>
      <c r="C9" s="26"/>
      <c r="D9" s="25" t="s">
        <v>13</v>
      </c>
      <c r="E9" s="10"/>
      <c r="F9" s="25" t="s">
        <v>48</v>
      </c>
      <c r="G9" s="26"/>
      <c r="H9" s="25" t="s">
        <v>110</v>
      </c>
      <c r="I9" s="10"/>
      <c r="J9" s="2"/>
      <c r="K9" s="28"/>
      <c r="L9" s="27"/>
    </row>
    <row r="10" spans="1:12" ht="22.5" customHeight="1">
      <c r="A10" s="2"/>
      <c r="B10" s="25" t="s">
        <v>7</v>
      </c>
      <c r="C10" s="26"/>
      <c r="D10" s="25"/>
      <c r="E10" s="10"/>
      <c r="F10" s="25" t="s">
        <v>3</v>
      </c>
      <c r="G10" s="26"/>
      <c r="H10" s="25"/>
      <c r="I10" s="10"/>
      <c r="J10" s="2"/>
      <c r="K10" s="29"/>
      <c r="L10" s="27"/>
    </row>
    <row r="11" spans="1:12" ht="22.5" customHeight="1">
      <c r="A11" s="2"/>
      <c r="B11" s="25"/>
      <c r="C11" s="26"/>
      <c r="D11" s="25"/>
      <c r="E11" s="10"/>
      <c r="F11" s="25" t="s">
        <v>49</v>
      </c>
      <c r="G11" s="26"/>
      <c r="H11" s="25"/>
      <c r="I11" s="10"/>
      <c r="J11" s="2"/>
      <c r="K11" s="30"/>
      <c r="L11" s="27"/>
    </row>
    <row r="12" spans="1:12" ht="22.5" customHeight="1">
      <c r="A12" s="2"/>
      <c r="B12" s="31"/>
      <c r="C12" s="32"/>
      <c r="D12" s="31" t="s">
        <v>6</v>
      </c>
      <c r="E12" s="33"/>
      <c r="F12" s="31"/>
      <c r="G12" s="32"/>
      <c r="H12" s="31"/>
      <c r="I12" s="33"/>
      <c r="J12" s="2"/>
      <c r="K12" s="34"/>
      <c r="L12" s="22"/>
    </row>
    <row r="13" spans="1:12" ht="22.5" customHeight="1">
      <c r="A13" s="8"/>
      <c r="B13" s="23" t="s">
        <v>20</v>
      </c>
      <c r="C13" s="24" t="s">
        <v>1</v>
      </c>
      <c r="D13" s="23" t="s">
        <v>17</v>
      </c>
      <c r="E13" s="24" t="s">
        <v>1</v>
      </c>
      <c r="F13" s="23" t="s">
        <v>14</v>
      </c>
      <c r="G13" s="24" t="s">
        <v>1</v>
      </c>
      <c r="H13" s="23" t="s">
        <v>26</v>
      </c>
      <c r="I13" s="24" t="s">
        <v>1</v>
      </c>
      <c r="J13" s="11"/>
      <c r="K13" s="22"/>
      <c r="L13" s="22"/>
    </row>
    <row r="14" spans="1:12" ht="22.5" customHeight="1">
      <c r="A14" s="2"/>
      <c r="B14" s="25" t="s">
        <v>21</v>
      </c>
      <c r="C14" s="26"/>
      <c r="D14" s="35" t="s">
        <v>50</v>
      </c>
      <c r="E14" s="36"/>
      <c r="F14" s="25" t="s">
        <v>18</v>
      </c>
      <c r="G14" s="26"/>
      <c r="H14" s="25" t="s">
        <v>28</v>
      </c>
      <c r="I14" s="37"/>
      <c r="J14" s="12"/>
      <c r="K14" s="22"/>
      <c r="L14" s="22"/>
    </row>
    <row r="15" spans="1:12" ht="22.5" customHeight="1">
      <c r="A15" s="2"/>
      <c r="B15" s="25" t="s">
        <v>27</v>
      </c>
      <c r="C15" s="26"/>
      <c r="D15" s="35" t="s">
        <v>29</v>
      </c>
      <c r="E15" s="36"/>
      <c r="F15" s="25" t="s">
        <v>30</v>
      </c>
      <c r="G15" s="26"/>
      <c r="H15" s="25" t="s">
        <v>31</v>
      </c>
      <c r="I15" s="37"/>
      <c r="J15" s="12"/>
      <c r="K15" s="27"/>
      <c r="L15" s="22"/>
    </row>
    <row r="16" spans="1:12" ht="22.5" customHeight="1">
      <c r="A16" s="2"/>
      <c r="B16" s="25"/>
      <c r="C16" s="26"/>
      <c r="D16" s="35" t="s">
        <v>51</v>
      </c>
      <c r="E16" s="36"/>
      <c r="F16" s="25" t="s">
        <v>19</v>
      </c>
      <c r="G16" s="26"/>
      <c r="H16" s="25" t="s">
        <v>32</v>
      </c>
      <c r="I16" s="37"/>
      <c r="J16" s="12"/>
      <c r="K16" s="27"/>
      <c r="L16" s="22"/>
    </row>
    <row r="17" spans="1:12" ht="22.5" customHeight="1">
      <c r="A17" s="2"/>
      <c r="B17" s="25"/>
      <c r="C17" s="26"/>
      <c r="D17" s="35"/>
      <c r="E17" s="36"/>
      <c r="F17" s="25" t="s">
        <v>16</v>
      </c>
      <c r="G17" s="26"/>
      <c r="H17" s="25" t="s">
        <v>52</v>
      </c>
      <c r="I17" s="37"/>
      <c r="J17" s="12"/>
      <c r="K17" s="27"/>
      <c r="L17" s="22"/>
    </row>
    <row r="18" spans="1:12" ht="22.5" customHeight="1">
      <c r="A18" s="2"/>
      <c r="B18" s="25" t="s">
        <v>6</v>
      </c>
      <c r="C18" s="26"/>
      <c r="D18" s="35"/>
      <c r="E18" s="36"/>
      <c r="F18" s="25"/>
      <c r="G18" s="26"/>
      <c r="H18" s="25" t="s">
        <v>53</v>
      </c>
      <c r="I18" s="37"/>
      <c r="J18" s="12"/>
      <c r="K18" s="27"/>
      <c r="L18" s="22"/>
    </row>
    <row r="19" spans="1:12" ht="22.5" customHeight="1">
      <c r="A19" s="2"/>
      <c r="B19" s="31"/>
      <c r="C19" s="32"/>
      <c r="D19" s="31"/>
      <c r="E19" s="32"/>
      <c r="F19" s="38"/>
      <c r="G19" s="39"/>
      <c r="H19" s="25" t="s">
        <v>54</v>
      </c>
      <c r="I19" s="40"/>
      <c r="J19" s="2"/>
      <c r="K19" s="22"/>
      <c r="L19" s="22"/>
    </row>
    <row r="20" spans="1:12" ht="22.5" customHeight="1">
      <c r="A20" s="8"/>
      <c r="B20" s="23" t="s">
        <v>35</v>
      </c>
      <c r="C20" s="24" t="s">
        <v>1</v>
      </c>
      <c r="D20" s="23" t="s">
        <v>36</v>
      </c>
      <c r="E20" s="24" t="s">
        <v>1</v>
      </c>
      <c r="F20" s="23" t="s">
        <v>55</v>
      </c>
      <c r="G20" s="24" t="s">
        <v>1</v>
      </c>
      <c r="H20" s="23" t="s">
        <v>56</v>
      </c>
      <c r="I20" s="24" t="s">
        <v>1</v>
      </c>
      <c r="J20" s="11"/>
      <c r="K20" s="27"/>
      <c r="L20" s="22"/>
    </row>
    <row r="21" spans="1:12" ht="22.5" customHeight="1">
      <c r="A21" s="2"/>
      <c r="B21" s="25" t="s">
        <v>57</v>
      </c>
      <c r="C21" s="10"/>
      <c r="D21" s="25" t="s">
        <v>22</v>
      </c>
      <c r="E21" s="10"/>
      <c r="F21" s="25" t="s">
        <v>33</v>
      </c>
      <c r="G21" s="26"/>
      <c r="H21" s="35"/>
      <c r="I21" s="36"/>
      <c r="J21" s="2"/>
      <c r="K21" s="27"/>
      <c r="L21" s="22"/>
    </row>
    <row r="22" spans="1:12" ht="22.5" customHeight="1">
      <c r="A22" s="2"/>
      <c r="B22" s="25" t="s">
        <v>58</v>
      </c>
      <c r="C22" s="10"/>
      <c r="D22" s="25" t="s">
        <v>59</v>
      </c>
      <c r="E22" s="10"/>
      <c r="F22" s="25" t="s">
        <v>60</v>
      </c>
      <c r="G22" s="26"/>
      <c r="H22" s="35"/>
      <c r="I22" s="36"/>
      <c r="J22" s="2"/>
      <c r="K22" s="22"/>
      <c r="L22" s="22"/>
    </row>
    <row r="23" spans="1:12" ht="22.5" customHeight="1">
      <c r="A23" s="2"/>
      <c r="B23" s="25" t="s">
        <v>6</v>
      </c>
      <c r="C23" s="10"/>
      <c r="D23" s="25" t="s">
        <v>37</v>
      </c>
      <c r="E23" s="10"/>
      <c r="F23" s="25" t="s">
        <v>34</v>
      </c>
      <c r="G23" s="26"/>
      <c r="H23" s="35"/>
      <c r="I23" s="36"/>
      <c r="J23" s="2"/>
      <c r="K23" s="22"/>
      <c r="L23" s="22"/>
    </row>
    <row r="24" spans="1:12" ht="22.5" customHeight="1">
      <c r="A24" s="2"/>
      <c r="B24" s="25" t="s">
        <v>6</v>
      </c>
      <c r="C24" s="10"/>
      <c r="D24" s="25" t="s">
        <v>38</v>
      </c>
      <c r="E24" s="10"/>
      <c r="F24" s="25"/>
      <c r="G24" s="26"/>
      <c r="H24" s="35"/>
      <c r="I24" s="36"/>
      <c r="J24" s="2"/>
      <c r="K24" s="22"/>
      <c r="L24" s="22"/>
    </row>
    <row r="25" spans="1:12" ht="22.5" customHeight="1">
      <c r="A25" s="2"/>
      <c r="B25" s="25"/>
      <c r="C25" s="10"/>
      <c r="D25" s="25" t="s">
        <v>39</v>
      </c>
      <c r="E25" s="10"/>
      <c r="F25" s="25"/>
      <c r="G25" s="26"/>
      <c r="H25" s="35"/>
      <c r="I25" s="36"/>
      <c r="J25" s="2"/>
      <c r="K25" s="22"/>
      <c r="L25" s="22"/>
    </row>
    <row r="26" spans="1:12" ht="22.5" customHeight="1">
      <c r="A26" s="2"/>
      <c r="B26" s="38" t="s">
        <v>6</v>
      </c>
      <c r="C26" s="41"/>
      <c r="D26" s="31"/>
      <c r="E26" s="10"/>
      <c r="F26" s="31"/>
      <c r="G26" s="26"/>
      <c r="H26" s="31"/>
      <c r="I26" s="10"/>
      <c r="J26" s="2"/>
      <c r="K26" s="22"/>
      <c r="L26" s="22"/>
    </row>
    <row r="27" spans="1:12" ht="9" customHeight="1">
      <c r="A27" s="2"/>
      <c r="B27" s="14"/>
      <c r="C27" s="14"/>
      <c r="D27" s="2"/>
      <c r="E27" s="14"/>
      <c r="G27" s="14"/>
      <c r="H27" s="14"/>
      <c r="I27" s="14"/>
      <c r="J27" s="2"/>
      <c r="K27" s="22"/>
      <c r="L27" s="22"/>
    </row>
    <row r="28" spans="1:12" ht="26.25" customHeight="1">
      <c r="A28" s="2"/>
      <c r="B28" s="102" t="s">
        <v>40</v>
      </c>
      <c r="C28" s="100"/>
      <c r="D28" s="100"/>
      <c r="E28" s="101"/>
      <c r="F28" s="103">
        <f>SUM(C7:C12,E7:E12,G7:G12,C14:C19,E14:E19,G14:G19,I14:I19,C21:C26,I7:I12,E21:E26,G21:G26,I21:I26)</f>
        <v>0</v>
      </c>
      <c r="G28" s="104"/>
      <c r="H28" s="104"/>
      <c r="I28" s="105"/>
      <c r="J28" s="2"/>
      <c r="K28" s="22"/>
      <c r="L28" s="22"/>
    </row>
    <row r="29" spans="1:12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2"/>
      <c r="L29" s="22"/>
    </row>
    <row r="30" spans="1:12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2"/>
      <c r="L30" s="22"/>
    </row>
    <row r="31" spans="1:12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2"/>
      <c r="L31" s="22"/>
    </row>
    <row r="32" spans="1:12" ht="24" customHeight="1">
      <c r="A32" s="4"/>
      <c r="B32" s="99" t="s">
        <v>41</v>
      </c>
      <c r="C32" s="100"/>
      <c r="D32" s="100"/>
      <c r="E32" s="100"/>
      <c r="F32" s="100"/>
      <c r="G32" s="100"/>
      <c r="H32" s="100"/>
      <c r="I32" s="101"/>
      <c r="J32" s="5"/>
      <c r="K32" s="22"/>
      <c r="L32" s="22"/>
    </row>
    <row r="33" spans="1:12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2"/>
      <c r="L33" s="22"/>
    </row>
    <row r="34" spans="1:12" ht="22.5" customHeight="1">
      <c r="A34" s="8"/>
      <c r="B34" s="8"/>
      <c r="C34" s="8"/>
      <c r="D34" s="13" t="s">
        <v>42</v>
      </c>
      <c r="E34" s="9" t="s">
        <v>1</v>
      </c>
      <c r="F34" s="13" t="s">
        <v>43</v>
      </c>
      <c r="G34" s="9" t="s">
        <v>1</v>
      </c>
      <c r="H34" s="8"/>
      <c r="I34" s="8"/>
      <c r="J34" s="8"/>
      <c r="K34" s="22"/>
      <c r="L34" s="22"/>
    </row>
    <row r="35" spans="1:12" ht="22.5" customHeight="1">
      <c r="A35" s="2"/>
      <c r="B35" s="2"/>
      <c r="C35" s="2"/>
      <c r="D35" s="17" t="s">
        <v>4</v>
      </c>
      <c r="E35" s="16"/>
      <c r="F35" s="17" t="s">
        <v>61</v>
      </c>
      <c r="G35" s="16"/>
      <c r="H35" s="19"/>
      <c r="I35" s="20"/>
      <c r="J35" s="2"/>
      <c r="K35" s="22"/>
      <c r="L35" s="22"/>
    </row>
    <row r="36" spans="1:12" ht="22.5" customHeight="1">
      <c r="A36" s="2"/>
      <c r="B36" s="2"/>
      <c r="C36" s="2"/>
      <c r="D36" s="17"/>
      <c r="E36" s="16"/>
      <c r="F36" s="17" t="s">
        <v>62</v>
      </c>
      <c r="G36" s="16"/>
      <c r="H36" s="42"/>
      <c r="I36" s="2"/>
      <c r="J36" s="2"/>
      <c r="K36" s="22"/>
      <c r="L36" s="22"/>
    </row>
    <row r="37" spans="1:12" ht="22.5" customHeight="1">
      <c r="A37" s="2"/>
      <c r="B37" s="2"/>
      <c r="C37" s="2"/>
      <c r="D37" s="17"/>
      <c r="E37" s="16"/>
      <c r="F37" s="17"/>
      <c r="G37" s="16"/>
      <c r="H37" s="2"/>
      <c r="I37" s="2"/>
      <c r="J37" s="2"/>
      <c r="K37" s="22"/>
      <c r="L37" s="22"/>
    </row>
    <row r="38" spans="1:12" ht="22.5" customHeight="1">
      <c r="A38" s="2"/>
      <c r="B38" s="2"/>
      <c r="C38" s="2"/>
      <c r="D38" s="17"/>
      <c r="E38" s="16"/>
      <c r="F38" s="17"/>
      <c r="G38" s="16"/>
      <c r="H38" s="2"/>
      <c r="I38" s="2"/>
      <c r="J38" s="2"/>
      <c r="K38" s="22"/>
      <c r="L38" s="22"/>
    </row>
    <row r="39" spans="1:12" ht="22.5" customHeight="1">
      <c r="A39" s="2"/>
      <c r="B39" s="2"/>
      <c r="C39" s="2"/>
      <c r="D39" s="17"/>
      <c r="E39" s="16"/>
      <c r="F39" s="15" t="s">
        <v>6</v>
      </c>
      <c r="G39" s="18"/>
      <c r="H39" s="2"/>
      <c r="I39" s="2"/>
      <c r="J39" s="2"/>
      <c r="K39" s="22"/>
      <c r="L39" s="22"/>
    </row>
    <row r="40" spans="1:12" ht="22.5" customHeight="1">
      <c r="A40" s="2"/>
      <c r="B40" s="2"/>
      <c r="C40" s="2"/>
      <c r="D40" s="17"/>
      <c r="E40" s="16"/>
      <c r="F40" s="15" t="s">
        <v>6</v>
      </c>
      <c r="G40" s="18"/>
      <c r="H40" s="2"/>
      <c r="I40" s="2"/>
      <c r="J40" s="2"/>
      <c r="K40" s="22"/>
      <c r="L40" s="22"/>
    </row>
    <row r="41" spans="1:12" ht="22.5" customHeight="1">
      <c r="A41" s="2"/>
      <c r="B41" s="2"/>
      <c r="C41" s="2"/>
      <c r="D41" s="15" t="s">
        <v>6</v>
      </c>
      <c r="E41" s="18"/>
      <c r="F41" s="15" t="s">
        <v>6</v>
      </c>
      <c r="G41" s="18"/>
      <c r="H41" s="2"/>
      <c r="I41" s="2"/>
      <c r="J41" s="2"/>
      <c r="K41" s="22"/>
      <c r="L41" s="22"/>
    </row>
    <row r="42" spans="1:12" ht="22.5" customHeight="1">
      <c r="A42" s="2"/>
      <c r="B42" s="2"/>
      <c r="C42" s="2"/>
      <c r="D42" s="106" t="s">
        <v>134</v>
      </c>
      <c r="E42" s="108">
        <f>SUM(E35:E41)</f>
        <v>0</v>
      </c>
      <c r="F42" s="106" t="s">
        <v>63</v>
      </c>
      <c r="G42" s="108">
        <f>SUM(G35:G41)</f>
        <v>0</v>
      </c>
      <c r="H42" s="2"/>
      <c r="I42" s="2"/>
      <c r="J42" s="2"/>
      <c r="K42" s="22"/>
      <c r="L42" s="22"/>
    </row>
    <row r="43" spans="1:12" ht="22.5" customHeight="1">
      <c r="A43" s="2"/>
      <c r="B43" s="2"/>
      <c r="C43" s="2"/>
      <c r="D43" s="107"/>
      <c r="E43" s="109"/>
      <c r="F43" s="107"/>
      <c r="G43" s="109"/>
      <c r="H43" s="2"/>
      <c r="I43" s="2"/>
      <c r="J43" s="2"/>
      <c r="K43" s="22"/>
      <c r="L43" s="22"/>
    </row>
    <row r="44" spans="1:12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2"/>
      <c r="L44" s="22"/>
    </row>
    <row r="45" spans="1:12" ht="26.25" customHeight="1">
      <c r="A45" s="2"/>
      <c r="B45" s="102" t="s">
        <v>44</v>
      </c>
      <c r="C45" s="100"/>
      <c r="D45" s="100"/>
      <c r="E45" s="101"/>
      <c r="F45" s="103">
        <f>E42+G42</f>
        <v>0</v>
      </c>
      <c r="G45" s="104"/>
      <c r="H45" s="104"/>
      <c r="I45" s="105"/>
      <c r="J45" s="2"/>
      <c r="K45" s="22"/>
      <c r="L45" s="22"/>
    </row>
    <row r="47" spans="1:12" ht="44.25" customHeight="1">
      <c r="A47" s="2"/>
      <c r="B47" s="110" t="s">
        <v>111</v>
      </c>
      <c r="C47" s="111"/>
      <c r="D47" s="111"/>
      <c r="E47" s="112"/>
      <c r="F47" s="113">
        <f>F45-F28</f>
        <v>0</v>
      </c>
      <c r="G47" s="104"/>
      <c r="H47" s="104"/>
      <c r="I47" s="105"/>
      <c r="J47" s="2"/>
      <c r="K47" s="22"/>
      <c r="L47" s="22"/>
    </row>
    <row r="48" spans="1:12" ht="27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 ht="26.25" customHeight="1"/>
    <row r="50" spans="1:12" ht="61.5" customHeight="1">
      <c r="A50" s="2"/>
      <c r="B50" s="96" t="s">
        <v>112</v>
      </c>
      <c r="C50" s="97"/>
      <c r="D50" s="97"/>
      <c r="E50" s="97"/>
      <c r="F50" s="97"/>
      <c r="G50" s="97"/>
      <c r="H50" s="97"/>
      <c r="I50" s="98"/>
      <c r="J50" s="2"/>
      <c r="K50" s="22"/>
      <c r="L50" s="22"/>
    </row>
    <row r="51" spans="1:12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2"/>
      <c r="L51" s="22"/>
    </row>
    <row r="52" spans="1:12" ht="30" customHeight="1">
      <c r="A52" s="114" t="s">
        <v>64</v>
      </c>
      <c r="B52" s="115" t="s">
        <v>65</v>
      </c>
      <c r="C52" s="104"/>
      <c r="D52" s="104"/>
      <c r="E52" s="105"/>
      <c r="F52" s="123"/>
      <c r="G52" s="104"/>
      <c r="H52" s="104"/>
      <c r="I52" s="105"/>
      <c r="J52" s="2"/>
      <c r="K52" s="22"/>
      <c r="L52" s="22"/>
    </row>
    <row r="53" spans="1:12" ht="30" customHeight="1">
      <c r="A53" s="95"/>
      <c r="B53" s="115" t="s">
        <v>66</v>
      </c>
      <c r="C53" s="104"/>
      <c r="D53" s="104"/>
      <c r="E53" s="105"/>
      <c r="F53" s="123"/>
      <c r="G53" s="104"/>
      <c r="H53" s="104"/>
      <c r="I53" s="105"/>
      <c r="J53" s="2"/>
      <c r="K53" s="22"/>
      <c r="L53" s="22"/>
    </row>
    <row r="54" spans="1:12" ht="30" customHeight="1">
      <c r="A54" s="95"/>
      <c r="B54" s="115" t="s">
        <v>67</v>
      </c>
      <c r="C54" s="104"/>
      <c r="D54" s="104"/>
      <c r="E54" s="105"/>
      <c r="F54" s="124"/>
      <c r="G54" s="104"/>
      <c r="H54" s="104"/>
      <c r="I54" s="105"/>
      <c r="J54" s="2"/>
      <c r="K54" s="22"/>
      <c r="L54" s="22"/>
    </row>
    <row r="55" spans="1:12" ht="30" customHeight="1">
      <c r="A55" s="95"/>
      <c r="B55" s="115" t="s">
        <v>68</v>
      </c>
      <c r="C55" s="104"/>
      <c r="D55" s="104"/>
      <c r="E55" s="105"/>
      <c r="F55" s="123"/>
      <c r="G55" s="104"/>
      <c r="H55" s="104"/>
      <c r="I55" s="105"/>
      <c r="J55" s="2"/>
      <c r="K55" s="22"/>
      <c r="L55" s="22"/>
    </row>
    <row r="56" spans="1:12" ht="30" customHeight="1">
      <c r="A56" s="2"/>
      <c r="B56" s="125" t="s">
        <v>69</v>
      </c>
      <c r="C56" s="121"/>
      <c r="D56" s="121"/>
      <c r="E56" s="122"/>
      <c r="F56" s="123">
        <f>SUM(F52,F53,F54,F55)</f>
        <v>0</v>
      </c>
      <c r="G56" s="104"/>
      <c r="H56" s="104"/>
      <c r="I56" s="105"/>
      <c r="J56" s="2"/>
      <c r="K56" s="22"/>
      <c r="L56" s="22"/>
    </row>
    <row r="57" spans="1:12">
      <c r="K57" s="44"/>
      <c r="L57" s="44"/>
    </row>
    <row r="58" spans="1:12" ht="30" customHeight="1">
      <c r="A58" s="114" t="s">
        <v>70</v>
      </c>
      <c r="B58" s="116" t="s">
        <v>71</v>
      </c>
      <c r="C58" s="117"/>
      <c r="D58" s="117"/>
      <c r="E58" s="118"/>
      <c r="F58" s="123"/>
      <c r="G58" s="104"/>
      <c r="H58" s="104"/>
      <c r="I58" s="105"/>
      <c r="J58" s="2"/>
      <c r="K58" s="22"/>
      <c r="L58" s="22"/>
    </row>
    <row r="59" spans="1:12" ht="30" customHeight="1">
      <c r="A59" s="95"/>
      <c r="B59" s="119" t="s">
        <v>72</v>
      </c>
      <c r="C59" s="117"/>
      <c r="D59" s="117"/>
      <c r="E59" s="118"/>
      <c r="F59" s="123"/>
      <c r="G59" s="104"/>
      <c r="H59" s="104"/>
      <c r="I59" s="105"/>
      <c r="J59" s="2"/>
      <c r="K59" s="22"/>
      <c r="L59" s="22"/>
    </row>
    <row r="60" spans="1:12" ht="30" customHeight="1">
      <c r="A60" s="95"/>
      <c r="B60" s="119" t="s">
        <v>73</v>
      </c>
      <c r="C60" s="117"/>
      <c r="D60" s="117"/>
      <c r="E60" s="118"/>
      <c r="F60" s="123"/>
      <c r="G60" s="104"/>
      <c r="H60" s="104"/>
      <c r="I60" s="105"/>
      <c r="J60" s="2"/>
      <c r="K60" s="22"/>
      <c r="L60" s="22"/>
    </row>
    <row r="61" spans="1:12" ht="36" customHeight="1">
      <c r="A61" s="95"/>
      <c r="B61" s="120" t="s">
        <v>107</v>
      </c>
      <c r="C61" s="121"/>
      <c r="D61" s="121"/>
      <c r="E61" s="122"/>
      <c r="F61" s="126">
        <f>F56+F58-F59-F60</f>
        <v>0</v>
      </c>
      <c r="G61" s="104"/>
      <c r="H61" s="104"/>
      <c r="I61" s="105"/>
      <c r="J61" s="2"/>
      <c r="K61" s="45"/>
      <c r="L61" s="27"/>
    </row>
    <row r="62" spans="1:1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2"/>
      <c r="L62" s="22"/>
    </row>
    <row r="63" spans="1:12" ht="30" customHeight="1">
      <c r="A63" s="114" t="s">
        <v>74</v>
      </c>
      <c r="B63" s="115" t="s">
        <v>75</v>
      </c>
      <c r="C63" s="104"/>
      <c r="D63" s="104"/>
      <c r="E63" s="105"/>
      <c r="F63" s="123"/>
      <c r="G63" s="104"/>
      <c r="H63" s="104"/>
      <c r="I63" s="105"/>
      <c r="K63" s="45"/>
      <c r="L63" s="27"/>
    </row>
    <row r="64" spans="1:12" ht="30" customHeight="1">
      <c r="A64" s="95"/>
      <c r="B64" s="115" t="s">
        <v>76</v>
      </c>
      <c r="C64" s="104"/>
      <c r="D64" s="104"/>
      <c r="E64" s="105"/>
      <c r="F64" s="123"/>
      <c r="G64" s="104"/>
      <c r="H64" s="104"/>
      <c r="I64" s="105"/>
      <c r="K64" s="45"/>
      <c r="L64" s="27"/>
    </row>
    <row r="65" spans="1:12" ht="30" customHeight="1">
      <c r="A65" s="95"/>
      <c r="B65" s="115" t="s">
        <v>77</v>
      </c>
      <c r="C65" s="104"/>
      <c r="D65" s="104"/>
      <c r="E65" s="105"/>
      <c r="F65" s="123"/>
      <c r="G65" s="104"/>
      <c r="H65" s="104"/>
      <c r="I65" s="105"/>
      <c r="J65" s="2"/>
      <c r="K65" s="45"/>
      <c r="L65" s="27"/>
    </row>
    <row r="66" spans="1:12" ht="30" customHeight="1">
      <c r="A66" s="95"/>
      <c r="B66" s="115" t="s">
        <v>78</v>
      </c>
      <c r="C66" s="104"/>
      <c r="D66" s="104"/>
      <c r="E66" s="105"/>
      <c r="F66" s="123"/>
      <c r="G66" s="104"/>
      <c r="H66" s="104"/>
      <c r="I66" s="105"/>
      <c r="J66" s="2"/>
      <c r="L66" s="22"/>
    </row>
    <row r="67" spans="1:12" ht="39.75" customHeight="1">
      <c r="A67" s="2"/>
      <c r="B67" s="120" t="s">
        <v>106</v>
      </c>
      <c r="C67" s="121"/>
      <c r="D67" s="121"/>
      <c r="E67" s="122"/>
      <c r="F67" s="126">
        <f>F61+F63+F65+F66+F64</f>
        <v>0</v>
      </c>
      <c r="G67" s="104"/>
      <c r="H67" s="104"/>
      <c r="I67" s="105"/>
      <c r="J67" s="2"/>
      <c r="K67" s="22"/>
      <c r="L67" s="22"/>
    </row>
    <row r="68" spans="1:12" ht="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2"/>
    </row>
    <row r="69" spans="1:12" ht="21" customHeight="1">
      <c r="A69" s="2"/>
      <c r="B69" s="2"/>
      <c r="C69" s="2"/>
      <c r="D69" s="2"/>
      <c r="J69" s="2"/>
      <c r="K69" s="22"/>
      <c r="L69" s="22"/>
    </row>
    <row r="70" spans="1:12" ht="21" customHeight="1">
      <c r="A70" s="2"/>
      <c r="B70" s="46"/>
      <c r="C70" s="2"/>
      <c r="D70" s="2"/>
      <c r="J70" s="2"/>
      <c r="K70" s="22"/>
      <c r="L70" s="22"/>
    </row>
    <row r="71" spans="1:12" ht="1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</row>
    <row r="72" spans="1:12" ht="26.25" customHeight="1"/>
    <row r="73" spans="1:12" ht="61.5" customHeight="1">
      <c r="A73" s="2"/>
      <c r="B73" s="96" t="s">
        <v>79</v>
      </c>
      <c r="C73" s="97"/>
      <c r="D73" s="97"/>
      <c r="E73" s="97"/>
      <c r="F73" s="97"/>
      <c r="G73" s="97"/>
      <c r="H73" s="97"/>
      <c r="I73" s="98"/>
      <c r="J73" s="2"/>
      <c r="K73" s="22"/>
      <c r="L73" s="22"/>
    </row>
    <row r="74" spans="1:12" ht="15.75" customHeight="1">
      <c r="A74" s="2"/>
      <c r="B74" s="47"/>
      <c r="C74" s="2"/>
      <c r="D74" s="2"/>
      <c r="E74" s="2"/>
      <c r="F74" s="48"/>
      <c r="G74" s="2"/>
      <c r="H74" s="2"/>
      <c r="I74" s="2"/>
      <c r="J74" s="2"/>
      <c r="K74" s="2"/>
      <c r="L74" s="22"/>
    </row>
    <row r="75" spans="1:12" ht="15.75" customHeight="1">
      <c r="A75" s="2"/>
      <c r="B75" s="47" t="s">
        <v>80</v>
      </c>
      <c r="C75" s="2"/>
      <c r="D75" s="2"/>
      <c r="E75" s="2"/>
      <c r="F75" s="48"/>
      <c r="G75" s="2"/>
      <c r="H75" s="2"/>
      <c r="I75" s="2"/>
      <c r="J75" s="2"/>
      <c r="K75" s="2"/>
      <c r="L75" s="22"/>
    </row>
    <row r="76" spans="1:12" ht="15.75" customHeight="1">
      <c r="A76" s="2"/>
      <c r="B76" s="49">
        <f>E42</f>
        <v>0</v>
      </c>
      <c r="C76" s="2"/>
      <c r="D76" s="2"/>
      <c r="E76" s="2"/>
      <c r="F76" s="48"/>
      <c r="G76" s="2"/>
      <c r="H76" s="2"/>
      <c r="I76" s="2"/>
      <c r="J76" s="2"/>
      <c r="K76" s="2"/>
      <c r="L76" s="22"/>
    </row>
    <row r="77" spans="1:12" ht="15.75" customHeight="1">
      <c r="A77" s="2"/>
      <c r="C77" s="2"/>
      <c r="D77" s="2"/>
      <c r="E77" s="2"/>
      <c r="F77" s="48"/>
      <c r="G77" s="2"/>
      <c r="H77" s="2"/>
      <c r="I77" s="2"/>
      <c r="J77" s="2"/>
      <c r="K77" s="2"/>
      <c r="L77" s="22"/>
    </row>
    <row r="78" spans="1:12" ht="23.25" customHeight="1">
      <c r="A78" s="2"/>
      <c r="B78" s="2"/>
      <c r="D78" s="50" t="s">
        <v>81</v>
      </c>
      <c r="E78" s="51" t="s">
        <v>82</v>
      </c>
      <c r="F78" s="52" t="s">
        <v>83</v>
      </c>
      <c r="G78" s="51" t="s">
        <v>82</v>
      </c>
      <c r="H78" s="2"/>
      <c r="I78" s="2"/>
      <c r="J78" s="2"/>
      <c r="K78" s="2"/>
      <c r="L78" s="22"/>
    </row>
    <row r="79" spans="1:12" ht="51.75" customHeight="1">
      <c r="A79" s="2"/>
      <c r="B79" s="94" t="s">
        <v>84</v>
      </c>
      <c r="C79" s="95"/>
      <c r="D79" s="53">
        <f>0.6*B76</f>
        <v>0</v>
      </c>
      <c r="E79" s="54" t="e">
        <f>D79/B76</f>
        <v>#DIV/0!</v>
      </c>
      <c r="F79" s="53">
        <f>F80+F81</f>
        <v>0</v>
      </c>
      <c r="G79" s="54" t="e">
        <f>F79/B76</f>
        <v>#DIV/0!</v>
      </c>
      <c r="H79" s="55" t="e">
        <f>IF(G79&lt;E79,"   tá tranquilo","   eita!")</f>
        <v>#DIV/0!</v>
      </c>
      <c r="I79" s="56"/>
      <c r="J79" s="57"/>
      <c r="K79" s="57"/>
      <c r="L79" s="58"/>
    </row>
    <row r="80" spans="1:12" ht="51.75" hidden="1" customHeight="1">
      <c r="A80" s="57"/>
      <c r="B80" s="59" t="s">
        <v>85</v>
      </c>
      <c r="C80" s="59"/>
      <c r="D80" s="60">
        <v>2000</v>
      </c>
      <c r="E80" s="61" t="e">
        <f t="shared" ref="E80:E81" si="0">D80/$B$76</f>
        <v>#DIV/0!</v>
      </c>
      <c r="F80" s="60">
        <f>SUM(C7:C12,E7:E12,G14:G19)</f>
        <v>0</v>
      </c>
      <c r="G80" s="61" t="e">
        <f t="shared" ref="G80:G81" si="1">F80/$B$76</f>
        <v>#DIV/0!</v>
      </c>
      <c r="H80" s="62" t="e">
        <f t="shared" ref="H80:H81" si="2">IF(G80&lt;E80,"   tá tranquilo","   cuidado")</f>
        <v>#DIV/0!</v>
      </c>
      <c r="I80" s="56"/>
      <c r="J80" s="57"/>
      <c r="K80" s="58"/>
      <c r="L80" s="58"/>
    </row>
    <row r="81" spans="1:12" ht="51.75" hidden="1" customHeight="1">
      <c r="A81" s="57"/>
      <c r="B81" s="59" t="s">
        <v>86</v>
      </c>
      <c r="C81" s="59"/>
      <c r="D81" s="60">
        <f>D79-D80</f>
        <v>-2000</v>
      </c>
      <c r="E81" s="61" t="e">
        <f t="shared" si="0"/>
        <v>#DIV/0!</v>
      </c>
      <c r="F81" s="60">
        <f>SUM(G7:G12,I7:I12)</f>
        <v>0</v>
      </c>
      <c r="G81" s="61" t="e">
        <f t="shared" si="1"/>
        <v>#DIV/0!</v>
      </c>
      <c r="H81" s="62" t="e">
        <f t="shared" si="2"/>
        <v>#DIV/0!</v>
      </c>
      <c r="I81" s="56"/>
      <c r="J81" s="57"/>
      <c r="K81" s="58"/>
      <c r="L81" s="58"/>
    </row>
    <row r="82" spans="1:12" ht="51.75" customHeight="1">
      <c r="A82" s="2"/>
      <c r="B82" s="94" t="s">
        <v>87</v>
      </c>
      <c r="C82" s="95"/>
      <c r="D82" s="53">
        <f>0.2*B76</f>
        <v>0</v>
      </c>
      <c r="E82" s="54" t="e">
        <f>D82/B76</f>
        <v>#DIV/0!</v>
      </c>
      <c r="F82" s="63">
        <f>SUM(F83:F88)</f>
        <v>0</v>
      </c>
      <c r="G82" s="54" t="e">
        <f>F82/B76</f>
        <v>#DIV/0!</v>
      </c>
      <c r="H82" s="55" t="e">
        <f>IF(G82&lt;E82,"   tá tranquilo","   eita!")</f>
        <v>#DIV/0!</v>
      </c>
      <c r="I82" s="56"/>
      <c r="J82" s="57"/>
      <c r="K82" s="58"/>
      <c r="L82" s="58"/>
    </row>
    <row r="83" spans="1:12" ht="51.75" hidden="1" customHeight="1">
      <c r="A83" s="57"/>
      <c r="B83" s="64" t="str">
        <f>B13</f>
        <v>Educação</v>
      </c>
      <c r="C83" s="65"/>
      <c r="D83" s="60">
        <v>250</v>
      </c>
      <c r="E83" s="61" t="e">
        <f t="shared" ref="E83:E88" si="3">D83/$B$76</f>
        <v>#DIV/0!</v>
      </c>
      <c r="F83" s="66">
        <f>SUM(C14:C19)</f>
        <v>0</v>
      </c>
      <c r="G83" s="61" t="e">
        <f t="shared" ref="G83:G89" si="4">F83/$B$76</f>
        <v>#DIV/0!</v>
      </c>
      <c r="H83" s="62" t="e">
        <f t="shared" ref="H83:H88" si="5">IF(G83&lt;E83,"   tá tranquilo","   cuidado")</f>
        <v>#DIV/0!</v>
      </c>
      <c r="I83" s="56"/>
      <c r="J83" s="57"/>
      <c r="K83" s="58"/>
      <c r="L83" s="58"/>
    </row>
    <row r="84" spans="1:12" ht="51.75" hidden="1" customHeight="1">
      <c r="A84" s="57"/>
      <c r="B84" s="64" t="str">
        <f>H13</f>
        <v>Despesas pessoais</v>
      </c>
      <c r="C84" s="65"/>
      <c r="D84" s="60">
        <v>70</v>
      </c>
      <c r="E84" s="61" t="e">
        <f t="shared" si="3"/>
        <v>#DIV/0!</v>
      </c>
      <c r="F84" s="66">
        <f>SUM(I14:I19)</f>
        <v>0</v>
      </c>
      <c r="G84" s="61" t="e">
        <f t="shared" si="4"/>
        <v>#DIV/0!</v>
      </c>
      <c r="H84" s="62" t="e">
        <f t="shared" si="5"/>
        <v>#DIV/0!</v>
      </c>
      <c r="I84" s="56"/>
      <c r="J84" s="57"/>
      <c r="K84" s="58"/>
      <c r="L84" s="58"/>
    </row>
    <row r="85" spans="1:12" ht="51.75" hidden="1" customHeight="1">
      <c r="A85" s="57"/>
      <c r="B85" s="64" t="str">
        <f>D20</f>
        <v>Despesas financeiras</v>
      </c>
      <c r="C85" s="65"/>
      <c r="D85" s="60">
        <v>25</v>
      </c>
      <c r="E85" s="61" t="e">
        <f t="shared" si="3"/>
        <v>#DIV/0!</v>
      </c>
      <c r="F85" s="66">
        <f>SUM(E21:E26)</f>
        <v>0</v>
      </c>
      <c r="G85" s="61" t="e">
        <f t="shared" si="4"/>
        <v>#DIV/0!</v>
      </c>
      <c r="H85" s="62" t="e">
        <f t="shared" si="5"/>
        <v>#DIV/0!</v>
      </c>
      <c r="I85" s="56"/>
      <c r="J85" s="57"/>
      <c r="K85" s="58"/>
      <c r="L85" s="58"/>
    </row>
    <row r="86" spans="1:12" ht="51.75" hidden="1" customHeight="1">
      <c r="A86" s="57"/>
      <c r="B86" s="64" t="str">
        <f>F20</f>
        <v>Serviços digitais</v>
      </c>
      <c r="C86" s="65"/>
      <c r="D86" s="60">
        <v>60</v>
      </c>
      <c r="E86" s="61" t="e">
        <f t="shared" si="3"/>
        <v>#DIV/0!</v>
      </c>
      <c r="F86" s="66">
        <f>SUM(G21:G26)</f>
        <v>0</v>
      </c>
      <c r="G86" s="61" t="e">
        <f t="shared" si="4"/>
        <v>#DIV/0!</v>
      </c>
      <c r="H86" s="62" t="e">
        <f t="shared" si="5"/>
        <v>#DIV/0!</v>
      </c>
      <c r="I86" s="56"/>
      <c r="J86" s="57"/>
      <c r="K86" s="58"/>
      <c r="L86" s="58"/>
    </row>
    <row r="87" spans="1:12" ht="51.75" hidden="1" customHeight="1">
      <c r="A87" s="57"/>
      <c r="B87" s="64" t="str">
        <f>H20</f>
        <v>Gastos extras</v>
      </c>
      <c r="C87" s="65"/>
      <c r="D87" s="60">
        <v>200</v>
      </c>
      <c r="E87" s="61" t="e">
        <f t="shared" si="3"/>
        <v>#DIV/0!</v>
      </c>
      <c r="F87" s="66">
        <f>SUM(I21:I26)</f>
        <v>0</v>
      </c>
      <c r="G87" s="61" t="e">
        <f t="shared" si="4"/>
        <v>#DIV/0!</v>
      </c>
      <c r="H87" s="62" t="e">
        <f t="shared" si="5"/>
        <v>#DIV/0!</v>
      </c>
      <c r="I87" s="56"/>
      <c r="J87" s="57"/>
      <c r="K87" s="58"/>
      <c r="L87" s="58"/>
    </row>
    <row r="88" spans="1:12" ht="51.75" hidden="1" customHeight="1">
      <c r="A88" s="57"/>
      <c r="B88" s="64" t="str">
        <f>D13</f>
        <v>Lazer</v>
      </c>
      <c r="C88" s="65"/>
      <c r="D88" s="60">
        <f>D82-SUM(D83:D87)</f>
        <v>-605</v>
      </c>
      <c r="E88" s="61" t="e">
        <f t="shared" si="3"/>
        <v>#DIV/0!</v>
      </c>
      <c r="F88" s="66">
        <f>SUM(E14:E19)</f>
        <v>0</v>
      </c>
      <c r="G88" s="61" t="e">
        <f t="shared" si="4"/>
        <v>#DIV/0!</v>
      </c>
      <c r="H88" s="62" t="e">
        <f t="shared" si="5"/>
        <v>#DIV/0!</v>
      </c>
      <c r="I88" s="56"/>
      <c r="J88" s="57"/>
      <c r="K88" s="58"/>
      <c r="L88" s="58"/>
    </row>
    <row r="89" spans="1:12" ht="51.75" customHeight="1">
      <c r="A89" s="2"/>
      <c r="B89" s="67" t="s">
        <v>88</v>
      </c>
      <c r="C89" s="68"/>
      <c r="D89" s="53">
        <f>0.2*B76</f>
        <v>0</v>
      </c>
      <c r="E89" s="54" t="e">
        <f>D89/B76</f>
        <v>#DIV/0!</v>
      </c>
      <c r="F89" s="53">
        <f>SUM(C21:C26)+F47-G42</f>
        <v>0</v>
      </c>
      <c r="G89" s="54" t="e">
        <f t="shared" si="4"/>
        <v>#DIV/0!</v>
      </c>
      <c r="H89" s="55" t="e">
        <f>IF(G89&lt;E89,"   tá faltando...","   mandou bem!")</f>
        <v>#DIV/0!</v>
      </c>
      <c r="I89" s="56"/>
      <c r="J89" s="57"/>
      <c r="K89" s="58"/>
      <c r="L89" s="58"/>
    </row>
    <row r="90" spans="1:12" ht="36.75" customHeight="1">
      <c r="A90" s="2"/>
      <c r="B90" s="42" t="s">
        <v>89</v>
      </c>
      <c r="C90" s="2"/>
      <c r="D90" s="69">
        <f>SUM(D89,D82,D79)</f>
        <v>0</v>
      </c>
      <c r="E90" s="70" t="e">
        <f>D90/B76</f>
        <v>#DIV/0!</v>
      </c>
      <c r="F90" s="69">
        <f>SUM(F79,F82,F89)</f>
        <v>0</v>
      </c>
      <c r="G90" s="70" t="e">
        <f>F90/B76</f>
        <v>#DIV/0!</v>
      </c>
      <c r="H90" s="22"/>
      <c r="I90" s="22"/>
      <c r="J90" s="22"/>
      <c r="K90" s="22"/>
      <c r="L90" s="22"/>
    </row>
    <row r="91" spans="1:12" ht="15.75" customHeight="1">
      <c r="A91" s="2"/>
      <c r="B91" s="2"/>
      <c r="C91" s="2"/>
      <c r="D91" s="2"/>
      <c r="E91" s="2"/>
      <c r="F91" s="2"/>
      <c r="G91" s="2"/>
      <c r="H91" s="22"/>
      <c r="I91" s="22"/>
      <c r="J91" s="22"/>
      <c r="K91" s="22"/>
      <c r="L91" s="22"/>
    </row>
    <row r="92" spans="1:1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2"/>
      <c r="L92" s="22"/>
    </row>
    <row r="93" spans="1:12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2"/>
      <c r="L93" s="22"/>
    </row>
    <row r="94" spans="1:12" ht="15.75" customHeight="1">
      <c r="A94" s="2"/>
      <c r="B94" s="2"/>
      <c r="C94" s="2"/>
      <c r="F94" s="71" t="str">
        <f>B6</f>
        <v>Habitação</v>
      </c>
      <c r="G94" s="72">
        <f>SUM(C7:C12)</f>
        <v>0</v>
      </c>
      <c r="H94" s="2"/>
      <c r="I94" s="2"/>
      <c r="J94" s="2"/>
      <c r="K94" s="22"/>
      <c r="L94" s="22"/>
    </row>
    <row r="95" spans="1:12" ht="15.75" customHeight="1">
      <c r="A95" s="2"/>
      <c r="B95" s="2"/>
      <c r="C95" s="2"/>
      <c r="F95" s="73" t="str">
        <f>D6</f>
        <v>Comunicação</v>
      </c>
      <c r="G95" s="72">
        <f>SUM(E7:E12)</f>
        <v>0</v>
      </c>
      <c r="H95" s="2"/>
      <c r="I95" s="2"/>
      <c r="J95" s="2"/>
      <c r="K95" s="22"/>
      <c r="L95" s="22"/>
    </row>
    <row r="96" spans="1:12" ht="15.75" customHeight="1">
      <c r="A96" s="2"/>
      <c r="B96" s="2"/>
      <c r="C96" s="2"/>
      <c r="F96" s="73" t="str">
        <f>F13</f>
        <v>Saúde</v>
      </c>
      <c r="G96" s="72">
        <f>SUM(G14:G19)</f>
        <v>0</v>
      </c>
      <c r="H96" s="2"/>
      <c r="I96" s="2"/>
      <c r="J96" s="2"/>
      <c r="K96" s="22"/>
      <c r="L96" s="22"/>
    </row>
    <row r="97" spans="1:12" ht="15.75" customHeight="1">
      <c r="A97" s="2"/>
      <c r="B97" s="2"/>
      <c r="C97" s="2"/>
      <c r="F97" s="73" t="str">
        <f>F6</f>
        <v>Alimentação</v>
      </c>
      <c r="G97" s="72">
        <f>SUM(G7:G12)</f>
        <v>0</v>
      </c>
      <c r="H97" s="2"/>
      <c r="I97" s="2"/>
      <c r="J97" s="2"/>
      <c r="K97" s="22"/>
      <c r="L97" s="22"/>
    </row>
    <row r="98" spans="1:12" ht="15.75" customHeight="1">
      <c r="A98" s="2"/>
      <c r="B98" s="2"/>
      <c r="C98" s="2"/>
      <c r="F98" s="73" t="str">
        <f>H6</f>
        <v>Transporte</v>
      </c>
      <c r="G98" s="72">
        <f>SUM(I7:I12)</f>
        <v>0</v>
      </c>
      <c r="H98" s="2"/>
      <c r="I98" s="2"/>
      <c r="J98" s="2"/>
      <c r="K98" s="22"/>
      <c r="L98" s="22"/>
    </row>
    <row r="99" spans="1:12" ht="15.75" customHeight="1">
      <c r="A99" s="2"/>
      <c r="B99" s="2"/>
      <c r="C99" s="2"/>
      <c r="F99" s="73" t="str">
        <f>D13</f>
        <v>Lazer</v>
      </c>
      <c r="G99" s="72">
        <f>SUM(E14:E19)</f>
        <v>0</v>
      </c>
      <c r="H99" s="2"/>
      <c r="I99" s="2"/>
      <c r="J99" s="2"/>
      <c r="K99" s="22"/>
      <c r="L99" s="22"/>
    </row>
    <row r="100" spans="1:12" ht="15.75" customHeight="1">
      <c r="A100" s="2"/>
      <c r="B100" s="2"/>
      <c r="C100" s="2"/>
      <c r="F100" s="73" t="str">
        <f>B13</f>
        <v>Educação</v>
      </c>
      <c r="G100" s="72">
        <f>SUM(C14:C19)</f>
        <v>0</v>
      </c>
      <c r="H100" s="2"/>
      <c r="I100" s="2"/>
      <c r="J100" s="2"/>
      <c r="K100" s="22"/>
      <c r="L100" s="22"/>
    </row>
    <row r="101" spans="1:12" ht="15.75" customHeight="1">
      <c r="A101" s="2"/>
      <c r="B101" s="2"/>
      <c r="C101" s="2"/>
      <c r="F101" s="73" t="str">
        <f>H13</f>
        <v>Despesas pessoais</v>
      </c>
      <c r="G101" s="72">
        <f>SUM(I14:I19)</f>
        <v>0</v>
      </c>
      <c r="H101" s="2"/>
      <c r="I101" s="2"/>
      <c r="J101" s="2"/>
      <c r="K101" s="22"/>
      <c r="L101" s="22"/>
    </row>
    <row r="102" spans="1:12" ht="15.75" customHeight="1">
      <c r="A102" s="2"/>
      <c r="B102" s="2"/>
      <c r="C102" s="2"/>
      <c r="F102" s="73" t="str">
        <f>D20</f>
        <v>Despesas financeiras</v>
      </c>
      <c r="G102" s="72">
        <f>SUM(E21:E26)</f>
        <v>0</v>
      </c>
      <c r="H102" s="2"/>
      <c r="I102" s="2"/>
      <c r="J102" s="2"/>
      <c r="K102" s="22"/>
      <c r="L102" s="22"/>
    </row>
    <row r="103" spans="1:12" ht="15.75" customHeight="1">
      <c r="A103" s="2"/>
      <c r="B103" s="2"/>
      <c r="C103" s="2"/>
      <c r="F103" s="73" t="str">
        <f>F20</f>
        <v>Serviços digitais</v>
      </c>
      <c r="G103" s="72">
        <f>SUM(G21:G26)</f>
        <v>0</v>
      </c>
      <c r="H103" s="2"/>
      <c r="I103" s="2"/>
      <c r="J103" s="2"/>
      <c r="K103" s="22"/>
      <c r="L103" s="22"/>
    </row>
    <row r="104" spans="1:12" ht="15.75" customHeight="1">
      <c r="A104" s="2"/>
      <c r="B104" s="2"/>
      <c r="C104" s="2"/>
      <c r="F104" s="73" t="str">
        <f>H20</f>
        <v>Gastos extras</v>
      </c>
      <c r="G104" s="72">
        <f>SUM(I21:I26)</f>
        <v>0</v>
      </c>
      <c r="H104" s="2"/>
      <c r="I104" s="2"/>
      <c r="J104" s="2"/>
      <c r="K104" s="22"/>
      <c r="L104" s="22"/>
    </row>
    <row r="105" spans="1:12" ht="28.5" customHeight="1">
      <c r="A105" s="2"/>
      <c r="B105" s="2"/>
      <c r="C105" s="2"/>
      <c r="D105" s="2"/>
      <c r="E105" s="2"/>
      <c r="F105" s="74" t="s">
        <v>90</v>
      </c>
      <c r="G105" s="3">
        <f>SUM(G94:G104)</f>
        <v>0</v>
      </c>
      <c r="H105" s="2"/>
      <c r="I105" s="2"/>
      <c r="J105" s="2"/>
      <c r="K105" s="22"/>
      <c r="L105" s="22"/>
    </row>
    <row r="106" spans="1:12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2"/>
      <c r="L106" s="22"/>
    </row>
    <row r="107" spans="1:12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2"/>
      <c r="L107" s="22"/>
    </row>
    <row r="108" spans="1:12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2"/>
      <c r="L108" s="22"/>
    </row>
    <row r="109" spans="1:12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2"/>
      <c r="L109" s="22"/>
    </row>
    <row r="110" spans="1:12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2"/>
      <c r="L110" s="22"/>
    </row>
    <row r="111" spans="1:12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2"/>
      <c r="L111" s="22"/>
    </row>
    <row r="112" spans="1: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2"/>
      <c r="L112" s="22"/>
    </row>
    <row r="113" spans="1:1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2"/>
      <c r="L113" s="22"/>
    </row>
    <row r="114" spans="1:12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2"/>
      <c r="L114" s="22"/>
    </row>
    <row r="115" spans="1:12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2"/>
      <c r="L115" s="22"/>
    </row>
    <row r="116" spans="1:12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2"/>
      <c r="L116" s="22"/>
    </row>
    <row r="117" spans="1:12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2"/>
      <c r="L117" s="22"/>
    </row>
    <row r="118" spans="1:12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2"/>
      <c r="L118" s="22"/>
    </row>
    <row r="119" spans="1:12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2"/>
      <c r="L119" s="22"/>
    </row>
    <row r="120" spans="1:12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2"/>
      <c r="L120" s="22"/>
    </row>
    <row r="121" spans="1:12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2"/>
      <c r="L121" s="22"/>
    </row>
    <row r="122" spans="1:1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2"/>
      <c r="L122" s="22"/>
    </row>
    <row r="123" spans="1:12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2"/>
      <c r="L123" s="22"/>
    </row>
    <row r="124" spans="1:12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2"/>
      <c r="L124" s="22"/>
    </row>
    <row r="125" spans="1:12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2"/>
      <c r="L125" s="22"/>
    </row>
    <row r="126" spans="1:12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2"/>
      <c r="L126" s="22"/>
    </row>
    <row r="127" spans="1:12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2"/>
      <c r="L127" s="22"/>
    </row>
    <row r="128" spans="1:12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2"/>
      <c r="L128" s="22"/>
    </row>
    <row r="129" spans="1:12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2"/>
      <c r="L129" s="22"/>
    </row>
    <row r="130" spans="1:12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2"/>
      <c r="L130" s="22"/>
    </row>
    <row r="131" spans="1:12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2"/>
      <c r="L131" s="22"/>
    </row>
    <row r="132" spans="1:1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2"/>
      <c r="L132" s="22"/>
    </row>
    <row r="133" spans="1:12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2"/>
      <c r="L133" s="22"/>
    </row>
    <row r="134" spans="1:12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2"/>
      <c r="L134" s="22"/>
    </row>
    <row r="135" spans="1:12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2"/>
      <c r="L135" s="22"/>
    </row>
    <row r="136" spans="1:12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2"/>
      <c r="L136" s="22"/>
    </row>
    <row r="137" spans="1:12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2"/>
      <c r="L137" s="22"/>
    </row>
    <row r="138" spans="1:12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2"/>
      <c r="L138" s="22"/>
    </row>
    <row r="139" spans="1:12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2"/>
      <c r="L139" s="22"/>
    </row>
    <row r="140" spans="1:12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2"/>
      <c r="L140" s="22"/>
    </row>
    <row r="141" spans="1:12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2"/>
      <c r="L141" s="22"/>
    </row>
    <row r="142" spans="1:1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2"/>
      <c r="L142" s="22"/>
    </row>
    <row r="143" spans="1:12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2"/>
      <c r="L143" s="22"/>
    </row>
    <row r="144" spans="1:12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2"/>
      <c r="L144" s="22"/>
    </row>
    <row r="145" spans="1:12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2"/>
      <c r="L145" s="22"/>
    </row>
    <row r="146" spans="1:12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2"/>
      <c r="L146" s="22"/>
    </row>
    <row r="147" spans="1:12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2"/>
      <c r="L147" s="22"/>
    </row>
    <row r="148" spans="1:12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2"/>
      <c r="L148" s="22"/>
    </row>
    <row r="149" spans="1:12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2"/>
      <c r="L149" s="22"/>
    </row>
    <row r="150" spans="1:12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2"/>
      <c r="L150" s="22"/>
    </row>
    <row r="151" spans="1:12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2"/>
      <c r="L151" s="22"/>
    </row>
    <row r="152" spans="1:1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2"/>
      <c r="L152" s="22"/>
    </row>
    <row r="153" spans="1:12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2"/>
      <c r="L153" s="22"/>
    </row>
    <row r="154" spans="1:12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2"/>
      <c r="L154" s="22"/>
    </row>
    <row r="155" spans="1:12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2"/>
      <c r="L155" s="22"/>
    </row>
    <row r="156" spans="1:12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2"/>
      <c r="L156" s="22"/>
    </row>
    <row r="157" spans="1:12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2"/>
      <c r="L157" s="22"/>
    </row>
    <row r="158" spans="1:12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2"/>
      <c r="L158" s="22"/>
    </row>
    <row r="159" spans="1:12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2"/>
      <c r="L159" s="22"/>
    </row>
    <row r="160" spans="1:12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2"/>
      <c r="L160" s="22"/>
    </row>
    <row r="161" spans="1:12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2"/>
      <c r="L161" s="22"/>
    </row>
    <row r="162" spans="1:1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2"/>
      <c r="L162" s="22"/>
    </row>
    <row r="163" spans="1:12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2"/>
      <c r="L163" s="22"/>
    </row>
    <row r="164" spans="1:12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2"/>
      <c r="L164" s="22"/>
    </row>
    <row r="165" spans="1:12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2"/>
      <c r="L165" s="22"/>
    </row>
    <row r="166" spans="1:12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2"/>
      <c r="L166" s="22"/>
    </row>
    <row r="167" spans="1:12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2"/>
      <c r="L167" s="22"/>
    </row>
    <row r="168" spans="1:12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2"/>
      <c r="L168" s="22"/>
    </row>
    <row r="169" spans="1:12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2"/>
      <c r="L169" s="22"/>
    </row>
    <row r="170" spans="1:12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2"/>
      <c r="L170" s="22"/>
    </row>
    <row r="171" spans="1:12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2"/>
      <c r="L171" s="22"/>
    </row>
    <row r="172" spans="1:1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2"/>
      <c r="L172" s="22"/>
    </row>
    <row r="173" spans="1:12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2"/>
      <c r="L173" s="22"/>
    </row>
    <row r="174" spans="1:12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2"/>
      <c r="L174" s="22"/>
    </row>
    <row r="175" spans="1:12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2"/>
      <c r="L175" s="22"/>
    </row>
    <row r="176" spans="1:12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2"/>
      <c r="L176" s="22"/>
    </row>
    <row r="177" spans="1:12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2"/>
      <c r="L177" s="22"/>
    </row>
    <row r="178" spans="1:12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2"/>
      <c r="L178" s="22"/>
    </row>
    <row r="179" spans="1:12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2"/>
      <c r="L179" s="22"/>
    </row>
    <row r="180" spans="1:12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2"/>
      <c r="L180" s="22"/>
    </row>
    <row r="181" spans="1:12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2"/>
      <c r="L181" s="22"/>
    </row>
    <row r="182" spans="1:1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2"/>
      <c r="L182" s="22"/>
    </row>
    <row r="183" spans="1:12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2"/>
      <c r="L183" s="22"/>
    </row>
    <row r="184" spans="1:12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2"/>
      <c r="L184" s="22"/>
    </row>
    <row r="185" spans="1:12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2"/>
      <c r="L185" s="22"/>
    </row>
    <row r="186" spans="1:12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2"/>
      <c r="L186" s="22"/>
    </row>
    <row r="187" spans="1:12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2"/>
      <c r="L187" s="22"/>
    </row>
    <row r="188" spans="1:12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2"/>
      <c r="L188" s="22"/>
    </row>
    <row r="189" spans="1:12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2"/>
      <c r="L189" s="22"/>
    </row>
    <row r="190" spans="1:12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2"/>
      <c r="L190" s="22"/>
    </row>
    <row r="191" spans="1:12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2"/>
      <c r="L191" s="22"/>
    </row>
    <row r="192" spans="1:1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2"/>
      <c r="L192" s="22"/>
    </row>
    <row r="193" spans="1:12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2"/>
      <c r="L193" s="22"/>
    </row>
    <row r="194" spans="1:12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2"/>
      <c r="L194" s="22"/>
    </row>
    <row r="195" spans="1:12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2"/>
      <c r="L195" s="22"/>
    </row>
    <row r="196" spans="1:12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2"/>
      <c r="L196" s="22"/>
    </row>
    <row r="197" spans="1:12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2"/>
      <c r="L197" s="22"/>
    </row>
    <row r="198" spans="1:1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2"/>
      <c r="L198" s="22"/>
    </row>
    <row r="199" spans="1:1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2"/>
      <c r="L199" s="22"/>
    </row>
    <row r="200" spans="1:1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2"/>
      <c r="L200" s="22"/>
    </row>
    <row r="201" spans="1:1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2"/>
      <c r="L201" s="22"/>
    </row>
    <row r="202" spans="1:1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2"/>
      <c r="L202" s="22"/>
    </row>
    <row r="203" spans="1:1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2"/>
      <c r="L203" s="22"/>
    </row>
    <row r="204" spans="1:1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2"/>
      <c r="L204" s="22"/>
    </row>
    <row r="205" spans="1:1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2"/>
      <c r="L205" s="22"/>
    </row>
    <row r="206" spans="1:1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2"/>
      <c r="L206" s="22"/>
    </row>
    <row r="207" spans="1:1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2"/>
      <c r="L207" s="22"/>
    </row>
    <row r="208" spans="1:12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2"/>
      <c r="L208" s="22"/>
    </row>
    <row r="209" spans="1:12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2"/>
      <c r="L209" s="22"/>
    </row>
    <row r="210" spans="1:12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2"/>
      <c r="L210" s="22"/>
    </row>
    <row r="211" spans="1:12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2"/>
      <c r="L211" s="22"/>
    </row>
    <row r="212" spans="1: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2"/>
      <c r="L212" s="22"/>
    </row>
    <row r="213" spans="1:12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2"/>
      <c r="L213" s="22"/>
    </row>
    <row r="214" spans="1:12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2"/>
      <c r="L214" s="22"/>
    </row>
    <row r="215" spans="1:12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2"/>
      <c r="L215" s="22"/>
    </row>
    <row r="216" spans="1:12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2"/>
      <c r="L216" s="22"/>
    </row>
    <row r="217" spans="1:12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2"/>
      <c r="L217" s="22"/>
    </row>
    <row r="218" spans="1:12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2"/>
      <c r="L218" s="22"/>
    </row>
    <row r="219" spans="1:12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2"/>
      <c r="L219" s="22"/>
    </row>
    <row r="220" spans="1:12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2"/>
      <c r="L220" s="22"/>
    </row>
    <row r="221" spans="1:12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2"/>
      <c r="L221" s="22"/>
    </row>
    <row r="222" spans="1:1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2"/>
      <c r="L222" s="22"/>
    </row>
    <row r="223" spans="1:12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2"/>
      <c r="L223" s="22"/>
    </row>
    <row r="224" spans="1:12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2"/>
      <c r="L224" s="22"/>
    </row>
    <row r="225" spans="1:1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2"/>
      <c r="L225" s="22"/>
    </row>
    <row r="226" spans="1:1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2"/>
      <c r="L226" s="22"/>
    </row>
    <row r="227" spans="1:1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2"/>
      <c r="L227" s="22"/>
    </row>
    <row r="228" spans="1:1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2"/>
      <c r="L228" s="22"/>
    </row>
    <row r="229" spans="1:1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2"/>
      <c r="L229" s="22"/>
    </row>
    <row r="230" spans="1:12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2"/>
      <c r="L230" s="22"/>
    </row>
    <row r="231" spans="1:12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2"/>
      <c r="L231" s="22"/>
    </row>
    <row r="232" spans="1:1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2"/>
      <c r="L232" s="22"/>
    </row>
    <row r="233" spans="1:12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2"/>
      <c r="L233" s="22"/>
    </row>
    <row r="234" spans="1:12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2"/>
      <c r="L234" s="22"/>
    </row>
    <row r="235" spans="1:12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2"/>
      <c r="L235" s="22"/>
    </row>
    <row r="236" spans="1:12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2"/>
      <c r="L236" s="22"/>
    </row>
    <row r="237" spans="1:12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2"/>
      <c r="L237" s="22"/>
    </row>
    <row r="238" spans="1:12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2"/>
      <c r="L238" s="22"/>
    </row>
    <row r="239" spans="1:12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2"/>
      <c r="L239" s="22"/>
    </row>
    <row r="240" spans="1:12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2"/>
      <c r="L240" s="22"/>
    </row>
    <row r="241" spans="1:12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2"/>
      <c r="L241" s="22"/>
    </row>
    <row r="242" spans="1:1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2"/>
      <c r="L242" s="22"/>
    </row>
    <row r="243" spans="1:12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2"/>
      <c r="L243" s="22"/>
    </row>
    <row r="244" spans="1:12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2"/>
      <c r="L244" s="22"/>
    </row>
    <row r="245" spans="1:12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2"/>
      <c r="L245" s="22"/>
    </row>
    <row r="246" spans="1:12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2"/>
      <c r="L246" s="22"/>
    </row>
    <row r="247" spans="1:12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2"/>
      <c r="L247" s="22"/>
    </row>
    <row r="248" spans="1:12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2"/>
      <c r="L248" s="22"/>
    </row>
    <row r="249" spans="1:12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2"/>
      <c r="L249" s="22"/>
    </row>
    <row r="250" spans="1:12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2"/>
      <c r="L250" s="22"/>
    </row>
    <row r="251" spans="1:12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2"/>
      <c r="L251" s="22"/>
    </row>
    <row r="252" spans="1:1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2"/>
      <c r="L252" s="22"/>
    </row>
    <row r="253" spans="1:12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2"/>
      <c r="L253" s="22"/>
    </row>
    <row r="254" spans="1:12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2"/>
      <c r="L254" s="22"/>
    </row>
    <row r="255" spans="1:12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2"/>
      <c r="L255" s="22"/>
    </row>
    <row r="256" spans="1:12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2"/>
      <c r="L256" s="22"/>
    </row>
    <row r="257" spans="1:12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2"/>
      <c r="L257" s="22"/>
    </row>
    <row r="258" spans="1:12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2"/>
      <c r="L258" s="22"/>
    </row>
    <row r="259" spans="1:12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2"/>
      <c r="L259" s="22"/>
    </row>
    <row r="260" spans="1:12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2"/>
      <c r="L260" s="22"/>
    </row>
    <row r="261" spans="1:12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2"/>
      <c r="L261" s="22"/>
    </row>
    <row r="262" spans="1:1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2"/>
      <c r="L262" s="22"/>
    </row>
    <row r="263" spans="1:12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2"/>
      <c r="L263" s="22"/>
    </row>
    <row r="264" spans="1:12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2"/>
      <c r="L264" s="22"/>
    </row>
    <row r="265" spans="1:12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2"/>
      <c r="L265" s="22"/>
    </row>
    <row r="266" spans="1:12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2"/>
      <c r="L266" s="22"/>
    </row>
    <row r="267" spans="1:12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2"/>
      <c r="L267" s="22"/>
    </row>
    <row r="268" spans="1:12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2"/>
      <c r="L268" s="22"/>
    </row>
    <row r="269" spans="1:12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2"/>
      <c r="L269" s="22"/>
    </row>
    <row r="270" spans="1:12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2"/>
      <c r="L270" s="22"/>
    </row>
    <row r="271" spans="1:12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2"/>
      <c r="L271" s="22"/>
    </row>
    <row r="272" spans="1:1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2"/>
      <c r="L272" s="22"/>
    </row>
    <row r="273" spans="1:12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2"/>
      <c r="L273" s="22"/>
    </row>
    <row r="274" spans="1:12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2"/>
      <c r="L274" s="22"/>
    </row>
    <row r="275" spans="1:12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2"/>
      <c r="L275" s="22"/>
    </row>
    <row r="276" spans="1:12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2"/>
      <c r="L276" s="22"/>
    </row>
    <row r="277" spans="1:12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2"/>
      <c r="L277" s="22"/>
    </row>
    <row r="278" spans="1:12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2"/>
      <c r="L278" s="22"/>
    </row>
    <row r="279" spans="1:12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2"/>
      <c r="L279" s="22"/>
    </row>
    <row r="280" spans="1:12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2"/>
      <c r="L280" s="22"/>
    </row>
    <row r="281" spans="1:12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2"/>
      <c r="L281" s="22"/>
    </row>
    <row r="282" spans="1:1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2"/>
      <c r="L282" s="22"/>
    </row>
    <row r="283" spans="1:12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2"/>
      <c r="L283" s="22"/>
    </row>
    <row r="284" spans="1:12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2"/>
      <c r="L284" s="22"/>
    </row>
    <row r="285" spans="1:12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2"/>
      <c r="L285" s="22"/>
    </row>
    <row r="286" spans="1:12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2"/>
      <c r="L286" s="22"/>
    </row>
    <row r="287" spans="1:12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2"/>
      <c r="L287" s="22"/>
    </row>
    <row r="288" spans="1:12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2"/>
      <c r="L288" s="22"/>
    </row>
    <row r="289" spans="1:12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2"/>
      <c r="L289" s="22"/>
    </row>
    <row r="290" spans="1:12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2"/>
      <c r="L290" s="22"/>
    </row>
    <row r="291" spans="1:12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2"/>
      <c r="L291" s="22"/>
    </row>
    <row r="292" spans="1:1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2"/>
      <c r="L292" s="22"/>
    </row>
    <row r="293" spans="1:12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2"/>
      <c r="L293" s="22"/>
    </row>
    <row r="294" spans="1:12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2"/>
      <c r="L294" s="22"/>
    </row>
    <row r="295" spans="1:12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2"/>
      <c r="L295" s="22"/>
    </row>
    <row r="296" spans="1:12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2"/>
      <c r="L296" s="22"/>
    </row>
    <row r="297" spans="1:12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2"/>
      <c r="L297" s="22"/>
    </row>
    <row r="298" spans="1:12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2"/>
      <c r="L298" s="22"/>
    </row>
    <row r="299" spans="1:12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2"/>
      <c r="L299" s="22"/>
    </row>
    <row r="300" spans="1:12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2"/>
      <c r="L300" s="22"/>
    </row>
    <row r="301" spans="1:12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2"/>
      <c r="L301" s="22"/>
    </row>
    <row r="302" spans="1:1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2"/>
      <c r="L302" s="22"/>
    </row>
    <row r="303" spans="1:12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2"/>
      <c r="L303" s="22"/>
    </row>
    <row r="304" spans="1:12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2"/>
      <c r="L304" s="22"/>
    </row>
    <row r="305" spans="1:12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2"/>
      <c r="L305" s="22"/>
    </row>
    <row r="306" spans="1:12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2"/>
      <c r="L306" s="22"/>
    </row>
    <row r="307" spans="1:12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2"/>
      <c r="L307" s="22"/>
    </row>
    <row r="308" spans="1:12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2"/>
      <c r="L308" s="22"/>
    </row>
    <row r="309" spans="1:12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2"/>
      <c r="L309" s="22"/>
    </row>
    <row r="310" spans="1:12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2"/>
      <c r="L310" s="22"/>
    </row>
    <row r="311" spans="1:12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2"/>
      <c r="L311" s="22"/>
    </row>
    <row r="312" spans="1: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2"/>
      <c r="L312" s="22"/>
    </row>
    <row r="313" spans="1:12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2"/>
      <c r="L313" s="22"/>
    </row>
    <row r="314" spans="1:12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2"/>
      <c r="L314" s="22"/>
    </row>
    <row r="315" spans="1:12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2"/>
      <c r="L315" s="22"/>
    </row>
    <row r="316" spans="1:12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2"/>
      <c r="L316" s="22"/>
    </row>
    <row r="317" spans="1:12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2"/>
      <c r="L317" s="22"/>
    </row>
    <row r="318" spans="1:12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2"/>
      <c r="L318" s="22"/>
    </row>
    <row r="319" spans="1:12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2"/>
      <c r="L319" s="22"/>
    </row>
    <row r="320" spans="1:12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2"/>
      <c r="L320" s="22"/>
    </row>
    <row r="321" spans="1:12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2"/>
      <c r="L321" s="22"/>
    </row>
    <row r="322" spans="1:1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2"/>
      <c r="L322" s="22"/>
    </row>
    <row r="323" spans="1:12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2"/>
      <c r="L323" s="22"/>
    </row>
    <row r="324" spans="1:12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2"/>
      <c r="L324" s="22"/>
    </row>
    <row r="325" spans="1:12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2"/>
      <c r="L325" s="22"/>
    </row>
    <row r="326" spans="1:12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2"/>
      <c r="L326" s="22"/>
    </row>
    <row r="327" spans="1:12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2"/>
      <c r="L327" s="22"/>
    </row>
    <row r="328" spans="1:12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2"/>
      <c r="L328" s="22"/>
    </row>
    <row r="329" spans="1:12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2"/>
      <c r="L329" s="22"/>
    </row>
    <row r="330" spans="1:12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2"/>
      <c r="L330" s="22"/>
    </row>
    <row r="331" spans="1:12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2"/>
      <c r="L331" s="22"/>
    </row>
    <row r="332" spans="1:1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2"/>
      <c r="L332" s="22"/>
    </row>
    <row r="333" spans="1:12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2"/>
      <c r="L333" s="22"/>
    </row>
    <row r="334" spans="1:12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2"/>
      <c r="L334" s="22"/>
    </row>
    <row r="335" spans="1:12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2"/>
      <c r="L335" s="22"/>
    </row>
    <row r="336" spans="1:12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2"/>
      <c r="L336" s="22"/>
    </row>
    <row r="337" spans="1:12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2"/>
      <c r="L337" s="22"/>
    </row>
    <row r="338" spans="1:12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2"/>
      <c r="L338" s="22"/>
    </row>
    <row r="339" spans="1:12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2"/>
      <c r="L339" s="22"/>
    </row>
    <row r="340" spans="1:12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2"/>
      <c r="L340" s="22"/>
    </row>
    <row r="341" spans="1:12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2"/>
      <c r="L341" s="22"/>
    </row>
    <row r="342" spans="1:1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2"/>
      <c r="L342" s="22"/>
    </row>
    <row r="343" spans="1:12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2"/>
      <c r="L343" s="22"/>
    </row>
    <row r="344" spans="1:12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2"/>
      <c r="L344" s="22"/>
    </row>
    <row r="345" spans="1:12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2"/>
      <c r="L345" s="22"/>
    </row>
    <row r="346" spans="1:12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2"/>
      <c r="L346" s="22"/>
    </row>
    <row r="347" spans="1:12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2"/>
      <c r="L347" s="22"/>
    </row>
    <row r="348" spans="1:12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2"/>
      <c r="L348" s="22"/>
    </row>
    <row r="349" spans="1:12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2"/>
      <c r="L349" s="22"/>
    </row>
    <row r="350" spans="1:12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2"/>
      <c r="L350" s="22"/>
    </row>
    <row r="351" spans="1:12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2"/>
      <c r="L351" s="22"/>
    </row>
    <row r="352" spans="1:1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2"/>
      <c r="L352" s="22"/>
    </row>
    <row r="353" spans="1:12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2"/>
      <c r="L353" s="22"/>
    </row>
    <row r="354" spans="1:12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2"/>
      <c r="L354" s="22"/>
    </row>
    <row r="355" spans="1:12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2"/>
      <c r="L355" s="22"/>
    </row>
    <row r="356" spans="1:12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2"/>
      <c r="L356" s="22"/>
    </row>
    <row r="357" spans="1:12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2"/>
      <c r="L357" s="22"/>
    </row>
    <row r="358" spans="1:12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2"/>
      <c r="L358" s="22"/>
    </row>
    <row r="359" spans="1:12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2"/>
      <c r="L359" s="22"/>
    </row>
    <row r="360" spans="1:12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2"/>
      <c r="L360" s="22"/>
    </row>
    <row r="361" spans="1:12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2"/>
      <c r="L361" s="22"/>
    </row>
    <row r="362" spans="1:1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2"/>
      <c r="L362" s="22"/>
    </row>
    <row r="363" spans="1:12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2"/>
      <c r="L363" s="22"/>
    </row>
    <row r="364" spans="1:12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2"/>
      <c r="L364" s="22"/>
    </row>
    <row r="365" spans="1:12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2"/>
      <c r="L365" s="22"/>
    </row>
    <row r="366" spans="1:12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2"/>
      <c r="L366" s="22"/>
    </row>
    <row r="367" spans="1:12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2"/>
      <c r="L367" s="22"/>
    </row>
    <row r="368" spans="1:12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2"/>
      <c r="L368" s="22"/>
    </row>
    <row r="369" spans="1:12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2"/>
      <c r="L369" s="22"/>
    </row>
    <row r="370" spans="1:12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2"/>
      <c r="L370" s="22"/>
    </row>
    <row r="371" spans="1:12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2"/>
      <c r="L371" s="22"/>
    </row>
    <row r="372" spans="1:1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2"/>
      <c r="L372" s="22"/>
    </row>
    <row r="373" spans="1:12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2"/>
      <c r="L373" s="22"/>
    </row>
    <row r="374" spans="1:12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2"/>
      <c r="L374" s="22"/>
    </row>
    <row r="375" spans="1:12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2"/>
      <c r="L375" s="22"/>
    </row>
    <row r="376" spans="1:12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2"/>
      <c r="L376" s="22"/>
    </row>
    <row r="377" spans="1:12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2"/>
      <c r="L377" s="22"/>
    </row>
    <row r="378" spans="1:12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2"/>
      <c r="L378" s="22"/>
    </row>
    <row r="379" spans="1:12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2"/>
      <c r="L379" s="22"/>
    </row>
    <row r="380" spans="1:12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2"/>
      <c r="L380" s="22"/>
    </row>
    <row r="381" spans="1:12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2"/>
      <c r="L381" s="22"/>
    </row>
    <row r="382" spans="1:1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2"/>
      <c r="L382" s="22"/>
    </row>
    <row r="383" spans="1:12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2"/>
      <c r="L383" s="22"/>
    </row>
    <row r="384" spans="1:12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2"/>
      <c r="L384" s="22"/>
    </row>
    <row r="385" spans="1:12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2"/>
      <c r="L385" s="22"/>
    </row>
    <row r="386" spans="1:12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2"/>
      <c r="L386" s="22"/>
    </row>
    <row r="387" spans="1:12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2"/>
      <c r="L387" s="22"/>
    </row>
    <row r="388" spans="1:12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2"/>
      <c r="L388" s="22"/>
    </row>
    <row r="389" spans="1:12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2"/>
      <c r="L389" s="22"/>
    </row>
    <row r="390" spans="1:12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2"/>
      <c r="L390" s="22"/>
    </row>
    <row r="391" spans="1:12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2"/>
      <c r="L391" s="22"/>
    </row>
    <row r="392" spans="1:1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2"/>
      <c r="L392" s="22"/>
    </row>
    <row r="393" spans="1:12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2"/>
      <c r="L393" s="22"/>
    </row>
    <row r="394" spans="1:12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2"/>
      <c r="L394" s="22"/>
    </row>
    <row r="395" spans="1:12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2"/>
      <c r="L395" s="22"/>
    </row>
    <row r="396" spans="1:12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2"/>
      <c r="L396" s="22"/>
    </row>
    <row r="397" spans="1:12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2"/>
      <c r="L397" s="22"/>
    </row>
    <row r="398" spans="1:12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2"/>
      <c r="L398" s="22"/>
    </row>
    <row r="399" spans="1:12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2"/>
      <c r="L399" s="22"/>
    </row>
    <row r="400" spans="1:12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2"/>
      <c r="L400" s="22"/>
    </row>
    <row r="401" spans="1:12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2"/>
      <c r="L401" s="22"/>
    </row>
    <row r="402" spans="1:1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2"/>
      <c r="L402" s="22"/>
    </row>
    <row r="403" spans="1:12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2"/>
      <c r="L403" s="22"/>
    </row>
    <row r="404" spans="1:12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2"/>
      <c r="L404" s="22"/>
    </row>
    <row r="405" spans="1:12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2"/>
      <c r="L405" s="22"/>
    </row>
    <row r="406" spans="1:12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2"/>
      <c r="L406" s="22"/>
    </row>
    <row r="407" spans="1:12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2"/>
      <c r="L407" s="22"/>
    </row>
    <row r="408" spans="1:12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2"/>
      <c r="L408" s="22"/>
    </row>
    <row r="409" spans="1:12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2"/>
      <c r="L409" s="22"/>
    </row>
    <row r="410" spans="1:12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2"/>
      <c r="L410" s="22"/>
    </row>
    <row r="411" spans="1:12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2"/>
      <c r="L411" s="22"/>
    </row>
    <row r="412" spans="1: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2"/>
      <c r="L412" s="22"/>
    </row>
    <row r="413" spans="1:12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2"/>
      <c r="L413" s="22"/>
    </row>
    <row r="414" spans="1:12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2"/>
      <c r="L414" s="22"/>
    </row>
    <row r="415" spans="1:12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2"/>
      <c r="L415" s="22"/>
    </row>
    <row r="416" spans="1:12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2"/>
      <c r="L416" s="22"/>
    </row>
    <row r="417" spans="1:12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2"/>
      <c r="L417" s="22"/>
    </row>
    <row r="418" spans="1:12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2"/>
      <c r="L418" s="22"/>
    </row>
    <row r="419" spans="1:12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2"/>
      <c r="L419" s="22"/>
    </row>
    <row r="420" spans="1:12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2"/>
      <c r="L420" s="22"/>
    </row>
    <row r="421" spans="1:12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2"/>
      <c r="L421" s="22"/>
    </row>
    <row r="422" spans="1:1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2"/>
      <c r="L422" s="22"/>
    </row>
    <row r="423" spans="1:12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2"/>
      <c r="L423" s="22"/>
    </row>
    <row r="424" spans="1:12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2"/>
      <c r="L424" s="22"/>
    </row>
    <row r="425" spans="1:12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2"/>
      <c r="L425" s="22"/>
    </row>
    <row r="426" spans="1:12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2"/>
      <c r="L426" s="22"/>
    </row>
    <row r="427" spans="1:12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2"/>
      <c r="L427" s="22"/>
    </row>
    <row r="428" spans="1:12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2"/>
      <c r="L428" s="22"/>
    </row>
    <row r="429" spans="1:12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2"/>
      <c r="L429" s="22"/>
    </row>
    <row r="430" spans="1:12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2"/>
      <c r="L430" s="22"/>
    </row>
    <row r="431" spans="1:12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2"/>
      <c r="L431" s="22"/>
    </row>
    <row r="432" spans="1:1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2"/>
      <c r="L432" s="22"/>
    </row>
    <row r="433" spans="1:12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2"/>
      <c r="L433" s="22"/>
    </row>
    <row r="434" spans="1:12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2"/>
      <c r="L434" s="22"/>
    </row>
    <row r="435" spans="1:12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2"/>
      <c r="L435" s="22"/>
    </row>
    <row r="436" spans="1:12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2"/>
      <c r="L436" s="22"/>
    </row>
    <row r="437" spans="1:12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2"/>
      <c r="L437" s="22"/>
    </row>
    <row r="438" spans="1:12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2"/>
      <c r="L438" s="22"/>
    </row>
    <row r="439" spans="1:12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2"/>
      <c r="L439" s="22"/>
    </row>
    <row r="440" spans="1:12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2"/>
      <c r="L440" s="22"/>
    </row>
    <row r="441" spans="1:12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2"/>
      <c r="L441" s="22"/>
    </row>
    <row r="442" spans="1:1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2"/>
      <c r="L442" s="22"/>
    </row>
    <row r="443" spans="1:12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2"/>
      <c r="L443" s="22"/>
    </row>
    <row r="444" spans="1:12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2"/>
      <c r="L444" s="22"/>
    </row>
    <row r="445" spans="1:12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2"/>
      <c r="L445" s="22"/>
    </row>
    <row r="446" spans="1:12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2"/>
      <c r="L446" s="22"/>
    </row>
    <row r="447" spans="1:12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2"/>
      <c r="L447" s="22"/>
    </row>
    <row r="448" spans="1:12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2"/>
      <c r="L448" s="22"/>
    </row>
    <row r="449" spans="1:12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2"/>
      <c r="L449" s="22"/>
    </row>
    <row r="450" spans="1:12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2"/>
      <c r="L450" s="22"/>
    </row>
    <row r="451" spans="1:12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2"/>
      <c r="L451" s="22"/>
    </row>
    <row r="452" spans="1:1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2"/>
      <c r="L452" s="22"/>
    </row>
    <row r="453" spans="1:12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2"/>
      <c r="L453" s="22"/>
    </row>
    <row r="454" spans="1:12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2"/>
      <c r="L454" s="22"/>
    </row>
    <row r="455" spans="1:12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2"/>
      <c r="L455" s="22"/>
    </row>
    <row r="456" spans="1:12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2"/>
      <c r="L456" s="22"/>
    </row>
    <row r="457" spans="1:12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2"/>
      <c r="L457" s="22"/>
    </row>
    <row r="458" spans="1:12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2"/>
      <c r="L458" s="22"/>
    </row>
    <row r="459" spans="1:12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2"/>
      <c r="L459" s="22"/>
    </row>
    <row r="460" spans="1:12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2"/>
      <c r="L460" s="22"/>
    </row>
    <row r="461" spans="1:12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2"/>
      <c r="L461" s="22"/>
    </row>
    <row r="462" spans="1:1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2"/>
      <c r="L462" s="22"/>
    </row>
    <row r="463" spans="1:12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2"/>
      <c r="L463" s="22"/>
    </row>
    <row r="464" spans="1:12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2"/>
      <c r="L464" s="22"/>
    </row>
    <row r="465" spans="1:12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2"/>
      <c r="L465" s="22"/>
    </row>
    <row r="466" spans="1:12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2"/>
      <c r="L466" s="22"/>
    </row>
    <row r="467" spans="1:12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2"/>
      <c r="L467" s="22"/>
    </row>
    <row r="468" spans="1:12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2"/>
      <c r="L468" s="22"/>
    </row>
    <row r="469" spans="1:12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2"/>
      <c r="L469" s="22"/>
    </row>
    <row r="470" spans="1:12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2"/>
      <c r="L470" s="22"/>
    </row>
    <row r="471" spans="1:12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2"/>
      <c r="L471" s="22"/>
    </row>
    <row r="472" spans="1:1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2"/>
      <c r="L472" s="22"/>
    </row>
    <row r="473" spans="1:12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2"/>
      <c r="L473" s="22"/>
    </row>
    <row r="474" spans="1:12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2"/>
      <c r="L474" s="22"/>
    </row>
    <row r="475" spans="1:12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2"/>
      <c r="L475" s="22"/>
    </row>
    <row r="476" spans="1:12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2"/>
      <c r="L476" s="22"/>
    </row>
    <row r="477" spans="1:12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2"/>
      <c r="L477" s="22"/>
    </row>
    <row r="478" spans="1:12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2"/>
      <c r="L478" s="22"/>
    </row>
    <row r="479" spans="1:12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2"/>
      <c r="L479" s="22"/>
    </row>
    <row r="480" spans="1:12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2"/>
      <c r="L480" s="22"/>
    </row>
    <row r="481" spans="1:12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2"/>
      <c r="L481" s="22"/>
    </row>
    <row r="482" spans="1:1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2"/>
      <c r="L482" s="22"/>
    </row>
    <row r="483" spans="1:12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2"/>
      <c r="L483" s="22"/>
    </row>
    <row r="484" spans="1:12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2"/>
      <c r="L484" s="22"/>
    </row>
    <row r="485" spans="1:12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2"/>
      <c r="L485" s="22"/>
    </row>
    <row r="486" spans="1:12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2"/>
      <c r="L486" s="22"/>
    </row>
    <row r="487" spans="1:12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2"/>
      <c r="L487" s="22"/>
    </row>
    <row r="488" spans="1:12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2"/>
      <c r="L488" s="22"/>
    </row>
    <row r="489" spans="1:12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2"/>
      <c r="L489" s="22"/>
    </row>
    <row r="490" spans="1:12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2"/>
      <c r="L490" s="22"/>
    </row>
    <row r="491" spans="1:12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2"/>
      <c r="L491" s="22"/>
    </row>
    <row r="492" spans="1:1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2"/>
      <c r="L492" s="22"/>
    </row>
    <row r="493" spans="1:12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2"/>
      <c r="L493" s="22"/>
    </row>
    <row r="494" spans="1:12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2"/>
      <c r="L494" s="22"/>
    </row>
    <row r="495" spans="1:12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2"/>
      <c r="L495" s="22"/>
    </row>
    <row r="496" spans="1:12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2"/>
      <c r="L496" s="22"/>
    </row>
    <row r="497" spans="1:12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2"/>
      <c r="L497" s="22"/>
    </row>
    <row r="498" spans="1:12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2"/>
      <c r="L498" s="22"/>
    </row>
    <row r="499" spans="1:12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2"/>
      <c r="L499" s="22"/>
    </row>
    <row r="500" spans="1:12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2"/>
      <c r="L500" s="22"/>
    </row>
    <row r="501" spans="1:12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2"/>
      <c r="L501" s="22"/>
    </row>
    <row r="502" spans="1:1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2"/>
      <c r="L502" s="22"/>
    </row>
    <row r="503" spans="1:12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2"/>
      <c r="L503" s="22"/>
    </row>
    <row r="504" spans="1:12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2"/>
      <c r="L504" s="22"/>
    </row>
    <row r="505" spans="1:12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2"/>
      <c r="L505" s="22"/>
    </row>
    <row r="506" spans="1:12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2"/>
      <c r="L506" s="22"/>
    </row>
    <row r="507" spans="1:12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2"/>
      <c r="L507" s="22"/>
    </row>
    <row r="508" spans="1:12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2"/>
      <c r="L508" s="22"/>
    </row>
    <row r="509" spans="1:12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2"/>
      <c r="L509" s="22"/>
    </row>
    <row r="510" spans="1:12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2"/>
      <c r="L510" s="22"/>
    </row>
    <row r="511" spans="1:12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2"/>
      <c r="L511" s="22"/>
    </row>
    <row r="512" spans="1: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2"/>
      <c r="L512" s="22"/>
    </row>
    <row r="513" spans="1:12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2"/>
      <c r="L513" s="22"/>
    </row>
    <row r="514" spans="1:12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2"/>
      <c r="L514" s="22"/>
    </row>
    <row r="515" spans="1:12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2"/>
      <c r="L515" s="22"/>
    </row>
    <row r="516" spans="1:12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2"/>
      <c r="L516" s="22"/>
    </row>
    <row r="517" spans="1:12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2"/>
      <c r="L517" s="22"/>
    </row>
    <row r="518" spans="1:12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2"/>
      <c r="L518" s="22"/>
    </row>
    <row r="519" spans="1:12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2"/>
      <c r="L519" s="22"/>
    </row>
    <row r="520" spans="1:12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2"/>
      <c r="L520" s="22"/>
    </row>
    <row r="521" spans="1:12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2"/>
      <c r="L521" s="22"/>
    </row>
    <row r="522" spans="1:1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2"/>
      <c r="L522" s="22"/>
    </row>
    <row r="523" spans="1:12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2"/>
      <c r="L523" s="22"/>
    </row>
    <row r="524" spans="1:12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2"/>
      <c r="L524" s="22"/>
    </row>
    <row r="525" spans="1:12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2"/>
      <c r="L525" s="22"/>
    </row>
    <row r="526" spans="1:12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2"/>
      <c r="L526" s="22"/>
    </row>
    <row r="527" spans="1:12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2"/>
      <c r="L527" s="22"/>
    </row>
    <row r="528" spans="1:12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2"/>
      <c r="L528" s="22"/>
    </row>
    <row r="529" spans="1:12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2"/>
      <c r="L529" s="22"/>
    </row>
    <row r="530" spans="1:12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2"/>
      <c r="L530" s="22"/>
    </row>
    <row r="531" spans="1:12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2"/>
      <c r="L531" s="22"/>
    </row>
    <row r="532" spans="1:1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2"/>
      <c r="L532" s="22"/>
    </row>
    <row r="533" spans="1:12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2"/>
      <c r="L533" s="22"/>
    </row>
    <row r="534" spans="1:12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2"/>
      <c r="L534" s="22"/>
    </row>
    <row r="535" spans="1:12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2"/>
      <c r="L535" s="22"/>
    </row>
    <row r="536" spans="1:12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2"/>
      <c r="L536" s="22"/>
    </row>
    <row r="537" spans="1:12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2"/>
      <c r="L537" s="22"/>
    </row>
    <row r="538" spans="1:12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2"/>
      <c r="L538" s="22"/>
    </row>
    <row r="539" spans="1:12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2"/>
      <c r="L539" s="22"/>
    </row>
    <row r="540" spans="1:12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2"/>
      <c r="L540" s="22"/>
    </row>
    <row r="541" spans="1:12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2"/>
      <c r="L541" s="22"/>
    </row>
    <row r="542" spans="1:1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2"/>
      <c r="L542" s="22"/>
    </row>
    <row r="543" spans="1:12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2"/>
      <c r="L543" s="22"/>
    </row>
    <row r="544" spans="1:12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2"/>
      <c r="L544" s="22"/>
    </row>
    <row r="545" spans="1:12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2"/>
      <c r="L545" s="22"/>
    </row>
    <row r="546" spans="1:12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2"/>
      <c r="L546" s="22"/>
    </row>
    <row r="547" spans="1:12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2"/>
      <c r="L547" s="22"/>
    </row>
    <row r="548" spans="1:12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2"/>
      <c r="L548" s="22"/>
    </row>
    <row r="549" spans="1:12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2"/>
      <c r="L549" s="22"/>
    </row>
    <row r="550" spans="1:12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2"/>
      <c r="L550" s="22"/>
    </row>
    <row r="551" spans="1:12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2"/>
      <c r="L551" s="22"/>
    </row>
    <row r="552" spans="1:1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2"/>
      <c r="L552" s="22"/>
    </row>
    <row r="553" spans="1:12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2"/>
      <c r="L553" s="22"/>
    </row>
    <row r="554" spans="1:12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2"/>
      <c r="L554" s="22"/>
    </row>
    <row r="555" spans="1:12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2"/>
      <c r="L555" s="22"/>
    </row>
    <row r="556" spans="1:12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2"/>
      <c r="L556" s="22"/>
    </row>
    <row r="557" spans="1:12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2"/>
      <c r="L557" s="22"/>
    </row>
    <row r="558" spans="1:12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2"/>
      <c r="L558" s="22"/>
    </row>
    <row r="559" spans="1:12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2"/>
      <c r="L559" s="22"/>
    </row>
    <row r="560" spans="1:12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2"/>
      <c r="L560" s="22"/>
    </row>
    <row r="561" spans="1:12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2"/>
      <c r="L561" s="22"/>
    </row>
    <row r="562" spans="1:1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2"/>
      <c r="L562" s="22"/>
    </row>
    <row r="563" spans="1:12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2"/>
      <c r="L563" s="22"/>
    </row>
    <row r="564" spans="1:12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2"/>
      <c r="L564" s="22"/>
    </row>
    <row r="565" spans="1:12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2"/>
      <c r="L565" s="22"/>
    </row>
    <row r="566" spans="1:12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2"/>
      <c r="L566" s="22"/>
    </row>
    <row r="567" spans="1:12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2"/>
      <c r="L567" s="22"/>
    </row>
    <row r="568" spans="1:12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2"/>
      <c r="L568" s="22"/>
    </row>
    <row r="569" spans="1:12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2"/>
      <c r="L569" s="22"/>
    </row>
    <row r="570" spans="1:12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2"/>
      <c r="L570" s="22"/>
    </row>
    <row r="571" spans="1:12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2"/>
      <c r="L571" s="22"/>
    </row>
    <row r="572" spans="1:1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2"/>
      <c r="L572" s="22"/>
    </row>
    <row r="573" spans="1:12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2"/>
      <c r="L573" s="22"/>
    </row>
    <row r="574" spans="1:12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2"/>
      <c r="L574" s="22"/>
    </row>
    <row r="575" spans="1:12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2"/>
      <c r="L575" s="22"/>
    </row>
    <row r="576" spans="1:12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2"/>
      <c r="L576" s="22"/>
    </row>
    <row r="577" spans="1:12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2"/>
      <c r="L577" s="22"/>
    </row>
    <row r="578" spans="1:12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2"/>
      <c r="L578" s="22"/>
    </row>
    <row r="579" spans="1:12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2"/>
      <c r="L579" s="22"/>
    </row>
    <row r="580" spans="1:12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2"/>
      <c r="L580" s="22"/>
    </row>
    <row r="581" spans="1:12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2"/>
      <c r="L581" s="22"/>
    </row>
    <row r="582" spans="1:1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2"/>
      <c r="L582" s="22"/>
    </row>
    <row r="583" spans="1:12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2"/>
      <c r="L583" s="22"/>
    </row>
    <row r="584" spans="1:12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2"/>
      <c r="L584" s="22"/>
    </row>
    <row r="585" spans="1:12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2"/>
      <c r="L585" s="22"/>
    </row>
    <row r="586" spans="1:12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2"/>
      <c r="L586" s="22"/>
    </row>
    <row r="587" spans="1:12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2"/>
      <c r="L587" s="22"/>
    </row>
    <row r="588" spans="1:12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2"/>
      <c r="L588" s="22"/>
    </row>
    <row r="589" spans="1:12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2"/>
      <c r="L589" s="22"/>
    </row>
    <row r="590" spans="1:12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2"/>
      <c r="L590" s="22"/>
    </row>
    <row r="591" spans="1:12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2"/>
      <c r="L591" s="22"/>
    </row>
    <row r="592" spans="1:1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2"/>
      <c r="L592" s="22"/>
    </row>
    <row r="593" spans="1:12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2"/>
      <c r="L593" s="22"/>
    </row>
    <row r="594" spans="1:12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2"/>
      <c r="L594" s="22"/>
    </row>
    <row r="595" spans="1:12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2"/>
      <c r="L595" s="22"/>
    </row>
    <row r="596" spans="1:12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2"/>
      <c r="L596" s="22"/>
    </row>
    <row r="597" spans="1:12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2"/>
      <c r="L597" s="22"/>
    </row>
    <row r="598" spans="1:12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2"/>
      <c r="L598" s="22"/>
    </row>
    <row r="599" spans="1:12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2"/>
      <c r="L599" s="22"/>
    </row>
    <row r="600" spans="1:12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2"/>
      <c r="L600" s="22"/>
    </row>
    <row r="601" spans="1:12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2"/>
      <c r="L601" s="22"/>
    </row>
    <row r="602" spans="1:1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2"/>
      <c r="L602" s="22"/>
    </row>
    <row r="603" spans="1:12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2"/>
      <c r="L603" s="22"/>
    </row>
    <row r="604" spans="1:12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2"/>
      <c r="L604" s="22"/>
    </row>
    <row r="605" spans="1:12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2"/>
      <c r="L605" s="22"/>
    </row>
    <row r="606" spans="1:12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2"/>
      <c r="L606" s="22"/>
    </row>
    <row r="607" spans="1:12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2"/>
      <c r="L607" s="22"/>
    </row>
    <row r="608" spans="1:12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2"/>
      <c r="L608" s="22"/>
    </row>
    <row r="609" spans="1:12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2"/>
      <c r="L609" s="22"/>
    </row>
    <row r="610" spans="1:12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2"/>
      <c r="L610" s="22"/>
    </row>
    <row r="611" spans="1:12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2"/>
      <c r="L611" s="22"/>
    </row>
    <row r="612" spans="1: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2"/>
      <c r="L612" s="22"/>
    </row>
    <row r="613" spans="1:12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2"/>
      <c r="L613" s="22"/>
    </row>
    <row r="614" spans="1:12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2"/>
      <c r="L614" s="22"/>
    </row>
    <row r="615" spans="1:12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2"/>
      <c r="L615" s="22"/>
    </row>
    <row r="616" spans="1:12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2"/>
      <c r="L616" s="22"/>
    </row>
    <row r="617" spans="1:12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2"/>
      <c r="L617" s="22"/>
    </row>
    <row r="618" spans="1:12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2"/>
      <c r="L618" s="22"/>
    </row>
    <row r="619" spans="1:12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2"/>
      <c r="L619" s="22"/>
    </row>
    <row r="620" spans="1:12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2"/>
      <c r="L620" s="22"/>
    </row>
    <row r="621" spans="1:12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2"/>
      <c r="L621" s="22"/>
    </row>
    <row r="622" spans="1:1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2"/>
      <c r="L622" s="22"/>
    </row>
    <row r="623" spans="1:12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2"/>
      <c r="L623" s="22"/>
    </row>
    <row r="624" spans="1:12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2"/>
      <c r="L624" s="22"/>
    </row>
    <row r="625" spans="1:12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2"/>
      <c r="L625" s="22"/>
    </row>
    <row r="626" spans="1:12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2"/>
      <c r="L626" s="22"/>
    </row>
    <row r="627" spans="1:12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2"/>
      <c r="L627" s="22"/>
    </row>
    <row r="628" spans="1:12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2"/>
      <c r="L628" s="22"/>
    </row>
    <row r="629" spans="1:12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2"/>
      <c r="L629" s="22"/>
    </row>
    <row r="630" spans="1:12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2"/>
      <c r="L630" s="22"/>
    </row>
    <row r="631" spans="1:12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2"/>
      <c r="L631" s="22"/>
    </row>
    <row r="632" spans="1:1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2"/>
      <c r="L632" s="22"/>
    </row>
    <row r="633" spans="1:12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2"/>
      <c r="L633" s="22"/>
    </row>
    <row r="634" spans="1:12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2"/>
      <c r="L634" s="22"/>
    </row>
    <row r="635" spans="1:12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2"/>
      <c r="L635" s="22"/>
    </row>
    <row r="636" spans="1:12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2"/>
      <c r="L636" s="22"/>
    </row>
    <row r="637" spans="1:12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2"/>
      <c r="L637" s="22"/>
    </row>
    <row r="638" spans="1:12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2"/>
      <c r="L638" s="22"/>
    </row>
    <row r="639" spans="1:12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2"/>
      <c r="L639" s="22"/>
    </row>
    <row r="640" spans="1:12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2"/>
      <c r="L640" s="22"/>
    </row>
    <row r="641" spans="1:12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2"/>
      <c r="L641" s="22"/>
    </row>
    <row r="642" spans="1:1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2"/>
      <c r="L642" s="22"/>
    </row>
    <row r="643" spans="1:12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2"/>
      <c r="L643" s="22"/>
    </row>
    <row r="644" spans="1:12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2"/>
      <c r="L644" s="22"/>
    </row>
    <row r="645" spans="1:12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2"/>
      <c r="L645" s="22"/>
    </row>
    <row r="646" spans="1:12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2"/>
      <c r="L646" s="22"/>
    </row>
    <row r="647" spans="1:12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2"/>
      <c r="L647" s="22"/>
    </row>
    <row r="648" spans="1:12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2"/>
      <c r="L648" s="22"/>
    </row>
    <row r="649" spans="1:12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2"/>
      <c r="L649" s="22"/>
    </row>
    <row r="650" spans="1:12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2"/>
      <c r="L650" s="22"/>
    </row>
    <row r="651" spans="1:12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2"/>
      <c r="L651" s="22"/>
    </row>
    <row r="652" spans="1:1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2"/>
      <c r="L652" s="22"/>
    </row>
    <row r="653" spans="1:12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2"/>
      <c r="L653" s="22"/>
    </row>
    <row r="654" spans="1:12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2"/>
      <c r="L654" s="22"/>
    </row>
    <row r="655" spans="1:12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2"/>
      <c r="L655" s="22"/>
    </row>
    <row r="656" spans="1:12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2"/>
      <c r="L656" s="22"/>
    </row>
    <row r="657" spans="1:12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2"/>
      <c r="L657" s="22"/>
    </row>
    <row r="658" spans="1:12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2"/>
      <c r="L658" s="22"/>
    </row>
    <row r="659" spans="1:12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2"/>
      <c r="L659" s="22"/>
    </row>
    <row r="660" spans="1:12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2"/>
      <c r="L660" s="22"/>
    </row>
    <row r="661" spans="1:12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2"/>
      <c r="L661" s="22"/>
    </row>
    <row r="662" spans="1:1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2"/>
      <c r="L662" s="22"/>
    </row>
    <row r="663" spans="1:12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2"/>
      <c r="L663" s="22"/>
    </row>
    <row r="664" spans="1:12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2"/>
      <c r="L664" s="22"/>
    </row>
    <row r="665" spans="1:12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2"/>
      <c r="L665" s="22"/>
    </row>
    <row r="666" spans="1:12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2"/>
      <c r="L666" s="22"/>
    </row>
    <row r="667" spans="1:12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2"/>
      <c r="L667" s="22"/>
    </row>
    <row r="668" spans="1:12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2"/>
      <c r="L668" s="22"/>
    </row>
    <row r="669" spans="1:12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2"/>
      <c r="L669" s="22"/>
    </row>
    <row r="670" spans="1:12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2"/>
      <c r="L670" s="22"/>
    </row>
    <row r="671" spans="1:12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2"/>
      <c r="L671" s="22"/>
    </row>
    <row r="672" spans="1:1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2"/>
      <c r="L672" s="22"/>
    </row>
    <row r="673" spans="1:12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2"/>
      <c r="L673" s="22"/>
    </row>
    <row r="674" spans="1:12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2"/>
      <c r="L674" s="22"/>
    </row>
    <row r="675" spans="1:12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2"/>
      <c r="L675" s="22"/>
    </row>
    <row r="676" spans="1:12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2"/>
      <c r="L676" s="22"/>
    </row>
    <row r="677" spans="1:12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2"/>
      <c r="L677" s="22"/>
    </row>
    <row r="678" spans="1:12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2"/>
      <c r="L678" s="22"/>
    </row>
    <row r="679" spans="1:12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2"/>
      <c r="L679" s="22"/>
    </row>
    <row r="680" spans="1:12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2"/>
      <c r="L680" s="22"/>
    </row>
    <row r="681" spans="1:12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2"/>
      <c r="L681" s="22"/>
    </row>
    <row r="682" spans="1:1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2"/>
      <c r="L682" s="22"/>
    </row>
    <row r="683" spans="1:12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2"/>
      <c r="L683" s="22"/>
    </row>
    <row r="684" spans="1:12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2"/>
      <c r="L684" s="22"/>
    </row>
    <row r="685" spans="1:12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2"/>
      <c r="L685" s="22"/>
    </row>
    <row r="686" spans="1:12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2"/>
      <c r="L686" s="22"/>
    </row>
    <row r="687" spans="1:12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2"/>
      <c r="L687" s="22"/>
    </row>
    <row r="688" spans="1:12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2"/>
      <c r="L688" s="22"/>
    </row>
    <row r="689" spans="1:12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2"/>
      <c r="L689" s="22"/>
    </row>
    <row r="690" spans="1:12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2"/>
      <c r="L690" s="22"/>
    </row>
    <row r="691" spans="1:12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2"/>
      <c r="L691" s="22"/>
    </row>
    <row r="692" spans="1:1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2"/>
      <c r="L692" s="22"/>
    </row>
    <row r="693" spans="1:12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2"/>
      <c r="L693" s="22"/>
    </row>
    <row r="694" spans="1:12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2"/>
      <c r="L694" s="22"/>
    </row>
    <row r="695" spans="1:12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2"/>
      <c r="L695" s="22"/>
    </row>
    <row r="696" spans="1:12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2"/>
      <c r="L696" s="22"/>
    </row>
    <row r="697" spans="1:12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2"/>
      <c r="L697" s="22"/>
    </row>
    <row r="698" spans="1:12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2"/>
      <c r="L698" s="22"/>
    </row>
    <row r="699" spans="1:12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2"/>
      <c r="L699" s="22"/>
    </row>
    <row r="700" spans="1:12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2"/>
      <c r="L700" s="22"/>
    </row>
    <row r="701" spans="1:12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2"/>
      <c r="L701" s="22"/>
    </row>
    <row r="702" spans="1:1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2"/>
      <c r="L702" s="22"/>
    </row>
    <row r="703" spans="1:12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2"/>
      <c r="L703" s="22"/>
    </row>
    <row r="704" spans="1:12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2"/>
      <c r="L704" s="22"/>
    </row>
    <row r="705" spans="1:12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2"/>
      <c r="L705" s="22"/>
    </row>
    <row r="706" spans="1:12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2"/>
      <c r="L706" s="22"/>
    </row>
    <row r="707" spans="1:12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2"/>
      <c r="L707" s="22"/>
    </row>
    <row r="708" spans="1:12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2"/>
      <c r="L708" s="22"/>
    </row>
    <row r="709" spans="1:12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2"/>
      <c r="L709" s="22"/>
    </row>
    <row r="710" spans="1:12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2"/>
      <c r="L710" s="22"/>
    </row>
    <row r="711" spans="1:12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2"/>
      <c r="L711" s="22"/>
    </row>
    <row r="712" spans="1: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2"/>
      <c r="L712" s="22"/>
    </row>
    <row r="713" spans="1:12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2"/>
      <c r="L713" s="22"/>
    </row>
    <row r="714" spans="1:12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2"/>
      <c r="L714" s="22"/>
    </row>
    <row r="715" spans="1:12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2"/>
      <c r="L715" s="22"/>
    </row>
    <row r="716" spans="1:12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2"/>
      <c r="L716" s="22"/>
    </row>
    <row r="717" spans="1:12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2"/>
      <c r="L717" s="22"/>
    </row>
    <row r="718" spans="1:12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2"/>
      <c r="L718" s="22"/>
    </row>
    <row r="719" spans="1:12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2"/>
      <c r="L719" s="22"/>
    </row>
    <row r="720" spans="1:12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2"/>
      <c r="L720" s="22"/>
    </row>
    <row r="721" spans="1:12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2"/>
      <c r="L721" s="22"/>
    </row>
    <row r="722" spans="1:1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2"/>
      <c r="L722" s="22"/>
    </row>
    <row r="723" spans="1:12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2"/>
      <c r="L723" s="22"/>
    </row>
    <row r="724" spans="1:12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2"/>
      <c r="L724" s="22"/>
    </row>
    <row r="725" spans="1:12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2"/>
      <c r="L725" s="22"/>
    </row>
    <row r="726" spans="1:12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2"/>
      <c r="L726" s="22"/>
    </row>
    <row r="727" spans="1:12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2"/>
      <c r="L727" s="22"/>
    </row>
    <row r="728" spans="1:12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2"/>
      <c r="L728" s="22"/>
    </row>
    <row r="729" spans="1:12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2"/>
      <c r="L729" s="22"/>
    </row>
    <row r="730" spans="1:12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2"/>
      <c r="L730" s="22"/>
    </row>
    <row r="731" spans="1:12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2"/>
      <c r="L731" s="22"/>
    </row>
    <row r="732" spans="1:1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2"/>
      <c r="L732" s="22"/>
    </row>
    <row r="733" spans="1:12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2"/>
      <c r="L733" s="22"/>
    </row>
    <row r="734" spans="1:12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2"/>
      <c r="L734" s="22"/>
    </row>
    <row r="735" spans="1:12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2"/>
      <c r="L735" s="22"/>
    </row>
    <row r="736" spans="1:12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2"/>
      <c r="L736" s="22"/>
    </row>
    <row r="737" spans="1:12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2"/>
      <c r="L737" s="22"/>
    </row>
    <row r="738" spans="1:12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2"/>
      <c r="L738" s="22"/>
    </row>
    <row r="739" spans="1:12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2"/>
      <c r="L739" s="22"/>
    </row>
    <row r="740" spans="1:12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2"/>
      <c r="L740" s="22"/>
    </row>
    <row r="741" spans="1:12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2"/>
      <c r="L741" s="22"/>
    </row>
    <row r="742" spans="1:1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2"/>
      <c r="L742" s="22"/>
    </row>
    <row r="743" spans="1:12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2"/>
      <c r="L743" s="22"/>
    </row>
    <row r="744" spans="1:12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2"/>
      <c r="L744" s="22"/>
    </row>
    <row r="745" spans="1:12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2"/>
      <c r="L745" s="22"/>
    </row>
    <row r="746" spans="1:12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2"/>
      <c r="L746" s="22"/>
    </row>
    <row r="747" spans="1:12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2"/>
      <c r="L747" s="22"/>
    </row>
    <row r="748" spans="1:12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2"/>
      <c r="L748" s="22"/>
    </row>
    <row r="749" spans="1:12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2"/>
      <c r="L749" s="22"/>
    </row>
    <row r="750" spans="1:12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2"/>
      <c r="L750" s="22"/>
    </row>
    <row r="751" spans="1:12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2"/>
      <c r="L751" s="22"/>
    </row>
    <row r="752" spans="1:1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2"/>
      <c r="L752" s="22"/>
    </row>
    <row r="753" spans="1:12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2"/>
      <c r="L753" s="22"/>
    </row>
    <row r="754" spans="1:12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2"/>
      <c r="L754" s="22"/>
    </row>
    <row r="755" spans="1:12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2"/>
      <c r="L755" s="22"/>
    </row>
    <row r="756" spans="1:12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2"/>
      <c r="L756" s="22"/>
    </row>
    <row r="757" spans="1:12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2"/>
      <c r="L757" s="22"/>
    </row>
    <row r="758" spans="1:12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2"/>
      <c r="L758" s="22"/>
    </row>
    <row r="759" spans="1:12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2"/>
      <c r="L759" s="22"/>
    </row>
    <row r="760" spans="1:12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2"/>
      <c r="L760" s="22"/>
    </row>
    <row r="761" spans="1:12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2"/>
      <c r="L761" s="22"/>
    </row>
    <row r="762" spans="1:1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2"/>
      <c r="L762" s="22"/>
    </row>
    <row r="763" spans="1:12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2"/>
      <c r="L763" s="22"/>
    </row>
    <row r="764" spans="1:12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2"/>
      <c r="L764" s="22"/>
    </row>
    <row r="765" spans="1:12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2"/>
      <c r="L765" s="22"/>
    </row>
    <row r="766" spans="1:12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2"/>
      <c r="L766" s="22"/>
    </row>
    <row r="767" spans="1:12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2"/>
      <c r="L767" s="22"/>
    </row>
    <row r="768" spans="1:12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2"/>
      <c r="L768" s="22"/>
    </row>
    <row r="769" spans="1:12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2"/>
      <c r="L769" s="22"/>
    </row>
    <row r="770" spans="1:12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2"/>
      <c r="L770" s="22"/>
    </row>
    <row r="771" spans="1:12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2"/>
      <c r="L771" s="22"/>
    </row>
    <row r="772" spans="1:1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2"/>
      <c r="L772" s="22"/>
    </row>
    <row r="773" spans="1:12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2"/>
      <c r="L773" s="22"/>
    </row>
    <row r="774" spans="1:12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2"/>
      <c r="L774" s="22"/>
    </row>
    <row r="775" spans="1:12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2"/>
      <c r="L775" s="22"/>
    </row>
    <row r="776" spans="1:12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2"/>
      <c r="L776" s="22"/>
    </row>
    <row r="777" spans="1:12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2"/>
      <c r="L777" s="22"/>
    </row>
    <row r="778" spans="1:12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2"/>
      <c r="L778" s="22"/>
    </row>
    <row r="779" spans="1:12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2"/>
      <c r="L779" s="22"/>
    </row>
    <row r="780" spans="1:12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2"/>
      <c r="L780" s="22"/>
    </row>
    <row r="781" spans="1:12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2"/>
      <c r="L781" s="22"/>
    </row>
    <row r="782" spans="1:1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2"/>
      <c r="L782" s="22"/>
    </row>
    <row r="783" spans="1:12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2"/>
      <c r="L783" s="22"/>
    </row>
    <row r="784" spans="1:12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2"/>
      <c r="L784" s="22"/>
    </row>
    <row r="785" spans="1:12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2"/>
      <c r="L785" s="22"/>
    </row>
    <row r="786" spans="1:12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2"/>
      <c r="L786" s="22"/>
    </row>
    <row r="787" spans="1:12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2"/>
      <c r="L787" s="22"/>
    </row>
    <row r="788" spans="1:12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2"/>
      <c r="L788" s="22"/>
    </row>
    <row r="789" spans="1:12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2"/>
      <c r="L789" s="22"/>
    </row>
    <row r="790" spans="1:12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2"/>
      <c r="L790" s="22"/>
    </row>
    <row r="791" spans="1:12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2"/>
      <c r="L791" s="22"/>
    </row>
    <row r="792" spans="1:1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2"/>
      <c r="L792" s="22"/>
    </row>
    <row r="793" spans="1:12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2"/>
      <c r="L793" s="22"/>
    </row>
    <row r="794" spans="1:12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2"/>
      <c r="L794" s="22"/>
    </row>
    <row r="795" spans="1:12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2"/>
      <c r="L795" s="22"/>
    </row>
    <row r="796" spans="1:12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2"/>
      <c r="L796" s="22"/>
    </row>
    <row r="797" spans="1:12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2"/>
      <c r="L797" s="22"/>
    </row>
    <row r="798" spans="1:12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2"/>
      <c r="L798" s="22"/>
    </row>
    <row r="799" spans="1:12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2"/>
      <c r="L799" s="22"/>
    </row>
    <row r="800" spans="1:12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2"/>
      <c r="L800" s="22"/>
    </row>
    <row r="801" spans="1:12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2"/>
      <c r="L801" s="22"/>
    </row>
    <row r="802" spans="1:1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2"/>
      <c r="L802" s="22"/>
    </row>
    <row r="803" spans="1:12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2"/>
      <c r="L803" s="22"/>
    </row>
    <row r="804" spans="1:12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2"/>
      <c r="L804" s="22"/>
    </row>
    <row r="805" spans="1:12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2"/>
      <c r="L805" s="22"/>
    </row>
    <row r="806" spans="1:12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2"/>
      <c r="L806" s="22"/>
    </row>
    <row r="807" spans="1:12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2"/>
      <c r="L807" s="22"/>
    </row>
    <row r="808" spans="1:12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2"/>
      <c r="L808" s="22"/>
    </row>
    <row r="809" spans="1:12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2"/>
      <c r="L809" s="22"/>
    </row>
    <row r="810" spans="1:12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2"/>
      <c r="L810" s="22"/>
    </row>
    <row r="811" spans="1:12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2"/>
      <c r="L811" s="22"/>
    </row>
    <row r="812" spans="1: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2"/>
      <c r="L812" s="22"/>
    </row>
    <row r="813" spans="1:12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2"/>
      <c r="L813" s="22"/>
    </row>
    <row r="814" spans="1:12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2"/>
      <c r="L814" s="22"/>
    </row>
    <row r="815" spans="1:12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2"/>
      <c r="L815" s="22"/>
    </row>
    <row r="816" spans="1:12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2"/>
      <c r="L816" s="22"/>
    </row>
    <row r="817" spans="1:12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2"/>
      <c r="L817" s="22"/>
    </row>
    <row r="818" spans="1:12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2"/>
      <c r="L818" s="22"/>
    </row>
    <row r="819" spans="1:12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2"/>
      <c r="L819" s="22"/>
    </row>
    <row r="820" spans="1:12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2"/>
      <c r="L820" s="22"/>
    </row>
    <row r="821" spans="1:12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2"/>
      <c r="L821" s="22"/>
    </row>
    <row r="822" spans="1:1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2"/>
      <c r="L822" s="22"/>
    </row>
    <row r="823" spans="1:12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2"/>
      <c r="L823" s="22"/>
    </row>
    <row r="824" spans="1:12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2"/>
      <c r="L824" s="22"/>
    </row>
    <row r="825" spans="1:12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2"/>
      <c r="L825" s="22"/>
    </row>
    <row r="826" spans="1:12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2"/>
      <c r="L826" s="22"/>
    </row>
    <row r="827" spans="1:12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2"/>
      <c r="L827" s="22"/>
    </row>
    <row r="828" spans="1:12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2"/>
      <c r="L828" s="22"/>
    </row>
    <row r="829" spans="1:12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2"/>
      <c r="L829" s="22"/>
    </row>
    <row r="830" spans="1:12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2"/>
      <c r="L830" s="22"/>
    </row>
    <row r="831" spans="1:12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2"/>
      <c r="L831" s="22"/>
    </row>
    <row r="832" spans="1:1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2"/>
      <c r="L832" s="22"/>
    </row>
    <row r="833" spans="1:12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2"/>
      <c r="L833" s="22"/>
    </row>
    <row r="834" spans="1:12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2"/>
      <c r="L834" s="22"/>
    </row>
    <row r="835" spans="1:12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2"/>
      <c r="L835" s="22"/>
    </row>
    <row r="836" spans="1:12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2"/>
      <c r="L836" s="22"/>
    </row>
    <row r="837" spans="1:12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2"/>
      <c r="L837" s="22"/>
    </row>
    <row r="838" spans="1:12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2"/>
      <c r="L838" s="22"/>
    </row>
    <row r="839" spans="1:12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2"/>
      <c r="L839" s="22"/>
    </row>
    <row r="840" spans="1:12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2"/>
      <c r="L840" s="22"/>
    </row>
    <row r="841" spans="1:12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2"/>
      <c r="L841" s="22"/>
    </row>
    <row r="842" spans="1:1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2"/>
      <c r="L842" s="22"/>
    </row>
    <row r="843" spans="1:12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2"/>
      <c r="L843" s="22"/>
    </row>
    <row r="844" spans="1:12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2"/>
      <c r="L844" s="22"/>
    </row>
    <row r="845" spans="1:12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2"/>
      <c r="L845" s="22"/>
    </row>
    <row r="846" spans="1:12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2"/>
      <c r="L846" s="22"/>
    </row>
    <row r="847" spans="1:12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2"/>
      <c r="L847" s="22"/>
    </row>
    <row r="848" spans="1:12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2"/>
      <c r="L848" s="22"/>
    </row>
    <row r="849" spans="1:12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2"/>
      <c r="L849" s="22"/>
    </row>
    <row r="850" spans="1:12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2"/>
      <c r="L850" s="22"/>
    </row>
    <row r="851" spans="1:12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2"/>
      <c r="L851" s="22"/>
    </row>
    <row r="852" spans="1:1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2"/>
      <c r="L852" s="22"/>
    </row>
    <row r="853" spans="1:12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2"/>
      <c r="L853" s="22"/>
    </row>
    <row r="854" spans="1:12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2"/>
      <c r="L854" s="22"/>
    </row>
    <row r="855" spans="1:12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2"/>
      <c r="L855" s="22"/>
    </row>
    <row r="856" spans="1:12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2"/>
      <c r="L856" s="22"/>
    </row>
    <row r="857" spans="1:12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2"/>
      <c r="L857" s="22"/>
    </row>
    <row r="858" spans="1:12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2"/>
      <c r="L858" s="22"/>
    </row>
    <row r="859" spans="1:12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2"/>
      <c r="L859" s="22"/>
    </row>
    <row r="860" spans="1:12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2"/>
      <c r="L860" s="22"/>
    </row>
    <row r="861" spans="1:12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2"/>
      <c r="L861" s="22"/>
    </row>
    <row r="862" spans="1:1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2"/>
      <c r="L862" s="22"/>
    </row>
    <row r="863" spans="1:12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2"/>
      <c r="L863" s="22"/>
    </row>
    <row r="864" spans="1:12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2"/>
      <c r="L864" s="22"/>
    </row>
    <row r="865" spans="1:12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2"/>
      <c r="L865" s="22"/>
    </row>
    <row r="866" spans="1:12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2"/>
      <c r="L866" s="22"/>
    </row>
    <row r="867" spans="1:12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2"/>
      <c r="L867" s="22"/>
    </row>
    <row r="868" spans="1:12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2"/>
      <c r="L868" s="22"/>
    </row>
    <row r="869" spans="1:12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2"/>
      <c r="L869" s="22"/>
    </row>
    <row r="870" spans="1:12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2"/>
      <c r="L870" s="22"/>
    </row>
    <row r="871" spans="1:12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2"/>
      <c r="L871" s="22"/>
    </row>
    <row r="872" spans="1:1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2"/>
      <c r="L872" s="22"/>
    </row>
    <row r="873" spans="1:12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2"/>
      <c r="L873" s="22"/>
    </row>
    <row r="874" spans="1:12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2"/>
      <c r="L874" s="22"/>
    </row>
    <row r="875" spans="1:12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2"/>
      <c r="L875" s="22"/>
    </row>
    <row r="876" spans="1:12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2"/>
      <c r="L876" s="22"/>
    </row>
    <row r="877" spans="1:12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2"/>
      <c r="L877" s="22"/>
    </row>
    <row r="878" spans="1:12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2"/>
      <c r="L878" s="22"/>
    </row>
    <row r="879" spans="1:12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2"/>
      <c r="L879" s="22"/>
    </row>
    <row r="880" spans="1:12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2"/>
      <c r="L880" s="22"/>
    </row>
    <row r="881" spans="1:12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2"/>
      <c r="L881" s="22"/>
    </row>
    <row r="882" spans="1:1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2"/>
      <c r="L882" s="22"/>
    </row>
    <row r="883" spans="1:12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2"/>
      <c r="L883" s="22"/>
    </row>
    <row r="884" spans="1:12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2"/>
      <c r="L884" s="22"/>
    </row>
    <row r="885" spans="1:12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2"/>
      <c r="L885" s="22"/>
    </row>
    <row r="886" spans="1:12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2"/>
      <c r="L886" s="22"/>
    </row>
    <row r="887" spans="1:12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2"/>
      <c r="L887" s="22"/>
    </row>
    <row r="888" spans="1:12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2"/>
      <c r="L888" s="22"/>
    </row>
    <row r="889" spans="1:12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2"/>
      <c r="L889" s="22"/>
    </row>
    <row r="890" spans="1:12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2"/>
      <c r="L890" s="22"/>
    </row>
    <row r="891" spans="1:12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2"/>
      <c r="L891" s="22"/>
    </row>
    <row r="892" spans="1:1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2"/>
      <c r="L892" s="22"/>
    </row>
    <row r="893" spans="1:12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2"/>
      <c r="L893" s="22"/>
    </row>
    <row r="894" spans="1:12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2"/>
      <c r="L894" s="22"/>
    </row>
    <row r="895" spans="1:12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2"/>
      <c r="L895" s="22"/>
    </row>
    <row r="896" spans="1:12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2"/>
      <c r="L896" s="22"/>
    </row>
    <row r="897" spans="1:12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2"/>
      <c r="L897" s="22"/>
    </row>
    <row r="898" spans="1:12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2"/>
      <c r="L898" s="22"/>
    </row>
    <row r="899" spans="1:12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2"/>
      <c r="L899" s="22"/>
    </row>
    <row r="900" spans="1:12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2"/>
      <c r="L900" s="22"/>
    </row>
    <row r="901" spans="1:12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2"/>
      <c r="L901" s="22"/>
    </row>
    <row r="902" spans="1:1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2"/>
      <c r="L902" s="22"/>
    </row>
    <row r="903" spans="1:12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2"/>
      <c r="L903" s="22"/>
    </row>
    <row r="904" spans="1:12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2"/>
      <c r="L904" s="22"/>
    </row>
    <row r="905" spans="1:12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2"/>
      <c r="L905" s="22"/>
    </row>
    <row r="906" spans="1:12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2"/>
      <c r="L906" s="22"/>
    </row>
    <row r="907" spans="1:12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2"/>
      <c r="L907" s="22"/>
    </row>
    <row r="908" spans="1:12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2"/>
      <c r="L908" s="22"/>
    </row>
    <row r="909" spans="1:12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2"/>
      <c r="L909" s="22"/>
    </row>
    <row r="910" spans="1:12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2"/>
      <c r="L910" s="22"/>
    </row>
    <row r="911" spans="1:12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2"/>
      <c r="L911" s="22"/>
    </row>
    <row r="912" spans="1: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2"/>
      <c r="L912" s="22"/>
    </row>
    <row r="913" spans="1:12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2"/>
      <c r="L913" s="22"/>
    </row>
    <row r="914" spans="1:12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2"/>
      <c r="L914" s="22"/>
    </row>
    <row r="915" spans="1:12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2"/>
      <c r="L915" s="22"/>
    </row>
    <row r="916" spans="1:12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2"/>
      <c r="L916" s="22"/>
    </row>
    <row r="917" spans="1:12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2"/>
      <c r="L917" s="22"/>
    </row>
    <row r="918" spans="1:12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2"/>
      <c r="L918" s="22"/>
    </row>
    <row r="919" spans="1:12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2"/>
      <c r="L919" s="22"/>
    </row>
    <row r="920" spans="1:12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2"/>
      <c r="L920" s="22"/>
    </row>
    <row r="921" spans="1:12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2"/>
      <c r="L921" s="22"/>
    </row>
    <row r="922" spans="1:1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2"/>
      <c r="L922" s="22"/>
    </row>
    <row r="923" spans="1:12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2"/>
      <c r="L923" s="22"/>
    </row>
    <row r="924" spans="1:12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2"/>
      <c r="L924" s="22"/>
    </row>
    <row r="925" spans="1:12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2"/>
      <c r="L925" s="22"/>
    </row>
    <row r="926" spans="1:12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2"/>
      <c r="L926" s="22"/>
    </row>
    <row r="927" spans="1:12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2"/>
      <c r="L927" s="22"/>
    </row>
    <row r="928" spans="1:12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2"/>
      <c r="L928" s="22"/>
    </row>
    <row r="929" spans="1:12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2"/>
      <c r="L929" s="22"/>
    </row>
    <row r="930" spans="1:12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2"/>
      <c r="L930" s="22"/>
    </row>
    <row r="931" spans="1:12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2"/>
      <c r="L931" s="22"/>
    </row>
    <row r="932" spans="1:1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2"/>
      <c r="L932" s="22"/>
    </row>
    <row r="933" spans="1:12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2"/>
      <c r="L933" s="22"/>
    </row>
    <row r="934" spans="1:12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2"/>
      <c r="L934" s="22"/>
    </row>
    <row r="935" spans="1:12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2"/>
      <c r="L935" s="22"/>
    </row>
    <row r="936" spans="1:12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2"/>
      <c r="L936" s="22"/>
    </row>
    <row r="937" spans="1:12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2"/>
      <c r="L937" s="22"/>
    </row>
    <row r="938" spans="1:12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2"/>
      <c r="L938" s="22"/>
    </row>
    <row r="939" spans="1:12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2"/>
      <c r="L939" s="22"/>
    </row>
    <row r="940" spans="1:12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2"/>
      <c r="L940" s="22"/>
    </row>
    <row r="941" spans="1:12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2"/>
      <c r="L941" s="22"/>
    </row>
    <row r="942" spans="1:1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2"/>
      <c r="L942" s="22"/>
    </row>
    <row r="943" spans="1:12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2"/>
      <c r="L943" s="22"/>
    </row>
    <row r="944" spans="1:12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2"/>
      <c r="L944" s="22"/>
    </row>
    <row r="945" spans="1:12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2"/>
      <c r="L945" s="22"/>
    </row>
    <row r="946" spans="1:12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2"/>
      <c r="L946" s="22"/>
    </row>
    <row r="947" spans="1:12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2"/>
      <c r="L947" s="22"/>
    </row>
    <row r="948" spans="1:12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2"/>
      <c r="L948" s="22"/>
    </row>
    <row r="949" spans="1:12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2"/>
      <c r="L949" s="22"/>
    </row>
    <row r="950" spans="1:12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2"/>
      <c r="L950" s="22"/>
    </row>
    <row r="951" spans="1:12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2"/>
      <c r="L951" s="22"/>
    </row>
    <row r="952" spans="1:1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2"/>
      <c r="L952" s="22"/>
    </row>
    <row r="953" spans="1:12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2"/>
      <c r="L953" s="22"/>
    </row>
    <row r="954" spans="1:12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2"/>
      <c r="L954" s="22"/>
    </row>
    <row r="955" spans="1:12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2"/>
      <c r="L955" s="22"/>
    </row>
    <row r="956" spans="1:12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2"/>
      <c r="L956" s="22"/>
    </row>
    <row r="957" spans="1:12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2"/>
      <c r="L957" s="22"/>
    </row>
    <row r="958" spans="1:12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2"/>
      <c r="L958" s="22"/>
    </row>
    <row r="959" spans="1:12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2"/>
      <c r="L959" s="22"/>
    </row>
    <row r="960" spans="1:12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2"/>
      <c r="L960" s="22"/>
    </row>
    <row r="961" spans="1:12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2"/>
      <c r="L961" s="22"/>
    </row>
    <row r="962" spans="1:1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2"/>
      <c r="L962" s="22"/>
    </row>
    <row r="963" spans="1:12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2"/>
      <c r="L963" s="22"/>
    </row>
    <row r="964" spans="1:12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2"/>
      <c r="L964" s="22"/>
    </row>
    <row r="965" spans="1:12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2"/>
      <c r="L965" s="22"/>
    </row>
    <row r="966" spans="1:12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2"/>
      <c r="L966" s="22"/>
    </row>
    <row r="967" spans="1:12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2"/>
      <c r="L967" s="22"/>
    </row>
    <row r="968" spans="1:12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2"/>
      <c r="L968" s="22"/>
    </row>
    <row r="969" spans="1:12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2"/>
      <c r="L969" s="22"/>
    </row>
    <row r="970" spans="1:12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2"/>
      <c r="L970" s="22"/>
    </row>
  </sheetData>
  <mergeCells count="49">
    <mergeCell ref="B32:I32"/>
    <mergeCell ref="B2:I2"/>
    <mergeCell ref="K3:K4"/>
    <mergeCell ref="B4:I4"/>
    <mergeCell ref="B28:E28"/>
    <mergeCell ref="F28:I28"/>
    <mergeCell ref="D42:D43"/>
    <mergeCell ref="E42:E43"/>
    <mergeCell ref="F42:F43"/>
    <mergeCell ref="G42:G43"/>
    <mergeCell ref="B45:E45"/>
    <mergeCell ref="F45:I45"/>
    <mergeCell ref="B47:E47"/>
    <mergeCell ref="F47:I47"/>
    <mergeCell ref="B50:I50"/>
    <mergeCell ref="A52:A55"/>
    <mergeCell ref="B52:E52"/>
    <mergeCell ref="F52:I52"/>
    <mergeCell ref="B53:E53"/>
    <mergeCell ref="F53:I53"/>
    <mergeCell ref="B54:E54"/>
    <mergeCell ref="F54:I54"/>
    <mergeCell ref="B55:E55"/>
    <mergeCell ref="F55:I55"/>
    <mergeCell ref="B56:E56"/>
    <mergeCell ref="F56:I56"/>
    <mergeCell ref="A58:A61"/>
    <mergeCell ref="B58:E58"/>
    <mergeCell ref="F58:I58"/>
    <mergeCell ref="B59:E59"/>
    <mergeCell ref="F59:I59"/>
    <mergeCell ref="B60:E60"/>
    <mergeCell ref="F60:I60"/>
    <mergeCell ref="B61:E61"/>
    <mergeCell ref="F61:I61"/>
    <mergeCell ref="A63:A66"/>
    <mergeCell ref="B63:E63"/>
    <mergeCell ref="F63:I63"/>
    <mergeCell ref="B64:E64"/>
    <mergeCell ref="F64:I64"/>
    <mergeCell ref="B65:E65"/>
    <mergeCell ref="F65:I65"/>
    <mergeCell ref="B82:C82"/>
    <mergeCell ref="B66:E66"/>
    <mergeCell ref="F66:I66"/>
    <mergeCell ref="B67:E67"/>
    <mergeCell ref="F67:I67"/>
    <mergeCell ref="B73:I73"/>
    <mergeCell ref="B79:C79"/>
  </mergeCells>
  <printOptions horizontalCentered="1"/>
  <pageMargins left="0.23622047244094491" right="0.23622047244094491" top="0.74803149606299213" bottom="0.27559055118110237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5B05A-49DC-49A8-B23E-2BEED6FB4A56}">
  <sheetPr>
    <tabColor rgb="FFFBB800"/>
    <pageSetUpPr fitToPage="1"/>
  </sheetPr>
  <dimension ref="A1:L970"/>
  <sheetViews>
    <sheetView showGridLines="0" topLeftCell="A70" workbookViewId="0">
      <selection activeCell="M65" sqref="M65"/>
    </sheetView>
  </sheetViews>
  <sheetFormatPr baseColWidth="10" defaultColWidth="12.6640625" defaultRowHeight="15" customHeight="1"/>
  <cols>
    <col min="1" max="1" width="10.33203125" customWidth="1"/>
    <col min="2" max="2" width="16.6640625" customWidth="1"/>
    <col min="3" max="3" width="12.83203125" customWidth="1"/>
    <col min="4" max="4" width="21.1640625" customWidth="1"/>
    <col min="5" max="5" width="14.6640625" customWidth="1"/>
    <col min="6" max="6" width="20.83203125" customWidth="1"/>
    <col min="7" max="7" width="12.83203125" customWidth="1"/>
    <col min="8" max="8" width="23.1640625" customWidth="1"/>
    <col min="9" max="9" width="12.83203125" customWidth="1"/>
    <col min="10" max="10" width="1.1640625" customWidth="1"/>
    <col min="11" max="11" width="11.1640625" customWidth="1"/>
    <col min="12" max="12" width="1.33203125" customWidth="1"/>
  </cols>
  <sheetData>
    <row r="1" spans="1:12" ht="17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45" customHeight="1">
      <c r="A2" s="4"/>
      <c r="B2" s="96" t="s">
        <v>108</v>
      </c>
      <c r="C2" s="97"/>
      <c r="D2" s="97"/>
      <c r="E2" s="97"/>
      <c r="F2" s="97"/>
      <c r="G2" s="97"/>
      <c r="H2" s="97"/>
      <c r="I2" s="98"/>
      <c r="J2" s="5"/>
      <c r="K2" s="21" t="s">
        <v>46</v>
      </c>
      <c r="L2" s="22"/>
    </row>
    <row r="3" spans="1:12" ht="7.5" customHeight="1">
      <c r="A3" s="2"/>
      <c r="B3" s="1"/>
      <c r="C3" s="1"/>
      <c r="D3" s="1"/>
      <c r="E3" s="7"/>
      <c r="F3" s="2"/>
      <c r="G3" s="2"/>
      <c r="H3" s="2"/>
      <c r="I3" s="2"/>
      <c r="J3" s="2"/>
      <c r="K3" s="127"/>
      <c r="L3" s="22"/>
    </row>
    <row r="4" spans="1:12" ht="24" customHeight="1">
      <c r="A4" s="4"/>
      <c r="B4" s="99" t="s">
        <v>23</v>
      </c>
      <c r="C4" s="100"/>
      <c r="D4" s="100"/>
      <c r="E4" s="100"/>
      <c r="F4" s="100"/>
      <c r="G4" s="100"/>
      <c r="H4" s="100"/>
      <c r="I4" s="101"/>
      <c r="J4" s="5"/>
      <c r="K4" s="95"/>
      <c r="L4" s="22"/>
    </row>
    <row r="5" spans="1:12" ht="7.5" customHeight="1">
      <c r="A5" s="2"/>
      <c r="B5" s="1"/>
      <c r="C5" s="6"/>
      <c r="D5" s="1"/>
      <c r="E5" s="7"/>
      <c r="F5" s="2"/>
      <c r="G5" s="2"/>
      <c r="H5" s="2"/>
      <c r="I5" s="2"/>
      <c r="J5" s="2"/>
      <c r="K5" s="22"/>
      <c r="L5" s="22"/>
    </row>
    <row r="6" spans="1:12" ht="22.5" customHeight="1">
      <c r="A6" s="8"/>
      <c r="B6" s="23" t="s">
        <v>0</v>
      </c>
      <c r="C6" s="24" t="s">
        <v>1</v>
      </c>
      <c r="D6" s="23" t="s">
        <v>11</v>
      </c>
      <c r="E6" s="24" t="s">
        <v>1</v>
      </c>
      <c r="F6" s="23" t="s">
        <v>2</v>
      </c>
      <c r="G6" s="24" t="s">
        <v>1</v>
      </c>
      <c r="H6" s="23" t="s">
        <v>12</v>
      </c>
      <c r="I6" s="24" t="s">
        <v>1</v>
      </c>
      <c r="J6" s="8"/>
      <c r="K6" s="22"/>
      <c r="L6" s="22"/>
    </row>
    <row r="7" spans="1:12" ht="22.5" customHeight="1">
      <c r="A7" s="2"/>
      <c r="B7" s="25" t="s">
        <v>8</v>
      </c>
      <c r="C7" s="26"/>
      <c r="D7" s="25" t="s">
        <v>24</v>
      </c>
      <c r="E7" s="10"/>
      <c r="F7" s="25" t="s">
        <v>10</v>
      </c>
      <c r="G7" s="26"/>
      <c r="H7" s="25" t="s">
        <v>109</v>
      </c>
      <c r="I7" s="10"/>
      <c r="J7" s="2"/>
      <c r="K7" s="22"/>
      <c r="L7" s="27"/>
    </row>
    <row r="8" spans="1:12" ht="22.5" customHeight="1">
      <c r="A8" s="2"/>
      <c r="B8" s="25" t="s">
        <v>9</v>
      </c>
      <c r="C8" s="26"/>
      <c r="D8" s="25" t="s">
        <v>25</v>
      </c>
      <c r="E8" s="10"/>
      <c r="F8" s="25" t="s">
        <v>47</v>
      </c>
      <c r="G8" s="26"/>
      <c r="H8" s="25" t="s">
        <v>15</v>
      </c>
      <c r="I8" s="10"/>
      <c r="J8" s="2"/>
      <c r="L8" s="27"/>
    </row>
    <row r="9" spans="1:12" ht="22.5" customHeight="1">
      <c r="A9" s="2"/>
      <c r="B9" s="25" t="s">
        <v>5</v>
      </c>
      <c r="C9" s="26"/>
      <c r="D9" s="25" t="s">
        <v>13</v>
      </c>
      <c r="E9" s="10"/>
      <c r="F9" s="25" t="s">
        <v>48</v>
      </c>
      <c r="G9" s="26"/>
      <c r="H9" s="25" t="s">
        <v>110</v>
      </c>
      <c r="I9" s="10"/>
      <c r="J9" s="2"/>
      <c r="K9" s="28"/>
      <c r="L9" s="27"/>
    </row>
    <row r="10" spans="1:12" ht="22.5" customHeight="1">
      <c r="A10" s="2"/>
      <c r="B10" s="25" t="s">
        <v>7</v>
      </c>
      <c r="C10" s="26"/>
      <c r="D10" s="25"/>
      <c r="E10" s="10"/>
      <c r="F10" s="25" t="s">
        <v>3</v>
      </c>
      <c r="G10" s="26"/>
      <c r="H10" s="25"/>
      <c r="I10" s="10"/>
      <c r="J10" s="2"/>
      <c r="K10" s="29"/>
      <c r="L10" s="27"/>
    </row>
    <row r="11" spans="1:12" ht="22.5" customHeight="1">
      <c r="A11" s="2"/>
      <c r="B11" s="25"/>
      <c r="C11" s="26"/>
      <c r="D11" s="25"/>
      <c r="E11" s="10"/>
      <c r="F11" s="25" t="s">
        <v>49</v>
      </c>
      <c r="G11" s="26"/>
      <c r="H11" s="25"/>
      <c r="I11" s="10"/>
      <c r="J11" s="2"/>
      <c r="K11" s="30"/>
      <c r="L11" s="27"/>
    </row>
    <row r="12" spans="1:12" ht="22.5" customHeight="1">
      <c r="A12" s="2"/>
      <c r="B12" s="31"/>
      <c r="C12" s="32"/>
      <c r="D12" s="31" t="s">
        <v>6</v>
      </c>
      <c r="E12" s="33"/>
      <c r="F12" s="31"/>
      <c r="G12" s="32"/>
      <c r="H12" s="31"/>
      <c r="I12" s="33"/>
      <c r="J12" s="2"/>
      <c r="K12" s="34"/>
      <c r="L12" s="22"/>
    </row>
    <row r="13" spans="1:12" ht="22.5" customHeight="1">
      <c r="A13" s="8"/>
      <c r="B13" s="23" t="s">
        <v>20</v>
      </c>
      <c r="C13" s="24" t="s">
        <v>1</v>
      </c>
      <c r="D13" s="23" t="s">
        <v>17</v>
      </c>
      <c r="E13" s="24" t="s">
        <v>1</v>
      </c>
      <c r="F13" s="23" t="s">
        <v>14</v>
      </c>
      <c r="G13" s="24" t="s">
        <v>1</v>
      </c>
      <c r="H13" s="23" t="s">
        <v>26</v>
      </c>
      <c r="I13" s="24" t="s">
        <v>1</v>
      </c>
      <c r="J13" s="11"/>
      <c r="K13" s="22"/>
      <c r="L13" s="22"/>
    </row>
    <row r="14" spans="1:12" ht="22.5" customHeight="1">
      <c r="A14" s="2"/>
      <c r="B14" s="25" t="s">
        <v>21</v>
      </c>
      <c r="C14" s="26"/>
      <c r="D14" s="35" t="s">
        <v>50</v>
      </c>
      <c r="E14" s="36"/>
      <c r="F14" s="25" t="s">
        <v>18</v>
      </c>
      <c r="G14" s="26"/>
      <c r="H14" s="25" t="s">
        <v>28</v>
      </c>
      <c r="I14" s="37"/>
      <c r="J14" s="12"/>
      <c r="K14" s="22"/>
      <c r="L14" s="22"/>
    </row>
    <row r="15" spans="1:12" ht="22.5" customHeight="1">
      <c r="A15" s="2"/>
      <c r="B15" s="25" t="s">
        <v>27</v>
      </c>
      <c r="C15" s="26"/>
      <c r="D15" s="35" t="s">
        <v>29</v>
      </c>
      <c r="E15" s="36"/>
      <c r="F15" s="25" t="s">
        <v>30</v>
      </c>
      <c r="G15" s="26"/>
      <c r="H15" s="25" t="s">
        <v>31</v>
      </c>
      <c r="I15" s="37"/>
      <c r="J15" s="12"/>
      <c r="K15" s="27"/>
      <c r="L15" s="22"/>
    </row>
    <row r="16" spans="1:12" ht="22.5" customHeight="1">
      <c r="A16" s="2"/>
      <c r="B16" s="25"/>
      <c r="C16" s="26"/>
      <c r="D16" s="35" t="s">
        <v>51</v>
      </c>
      <c r="E16" s="36"/>
      <c r="F16" s="25" t="s">
        <v>19</v>
      </c>
      <c r="G16" s="26"/>
      <c r="H16" s="25" t="s">
        <v>32</v>
      </c>
      <c r="I16" s="37"/>
      <c r="J16" s="12"/>
      <c r="K16" s="27"/>
      <c r="L16" s="22"/>
    </row>
    <row r="17" spans="1:12" ht="22.5" customHeight="1">
      <c r="A17" s="2"/>
      <c r="B17" s="25"/>
      <c r="C17" s="26"/>
      <c r="D17" s="35"/>
      <c r="E17" s="36"/>
      <c r="F17" s="25" t="s">
        <v>16</v>
      </c>
      <c r="G17" s="26"/>
      <c r="H17" s="25" t="s">
        <v>52</v>
      </c>
      <c r="I17" s="37"/>
      <c r="J17" s="12"/>
      <c r="K17" s="27"/>
      <c r="L17" s="22"/>
    </row>
    <row r="18" spans="1:12" ht="22.5" customHeight="1">
      <c r="A18" s="2"/>
      <c r="B18" s="25" t="s">
        <v>6</v>
      </c>
      <c r="C18" s="26"/>
      <c r="D18" s="35"/>
      <c r="E18" s="36"/>
      <c r="F18" s="25"/>
      <c r="G18" s="26"/>
      <c r="H18" s="25" t="s">
        <v>53</v>
      </c>
      <c r="I18" s="37"/>
      <c r="J18" s="12"/>
      <c r="K18" s="27"/>
      <c r="L18" s="22"/>
    </row>
    <row r="19" spans="1:12" ht="22.5" customHeight="1">
      <c r="A19" s="2"/>
      <c r="B19" s="31"/>
      <c r="C19" s="32"/>
      <c r="D19" s="31"/>
      <c r="E19" s="32"/>
      <c r="F19" s="38"/>
      <c r="G19" s="39"/>
      <c r="H19" s="25" t="s">
        <v>54</v>
      </c>
      <c r="I19" s="40"/>
      <c r="J19" s="2"/>
      <c r="K19" s="22"/>
      <c r="L19" s="22"/>
    </row>
    <row r="20" spans="1:12" ht="22.5" customHeight="1">
      <c r="A20" s="8"/>
      <c r="B20" s="23" t="s">
        <v>35</v>
      </c>
      <c r="C20" s="24" t="s">
        <v>1</v>
      </c>
      <c r="D20" s="23" t="s">
        <v>36</v>
      </c>
      <c r="E20" s="24" t="s">
        <v>1</v>
      </c>
      <c r="F20" s="23" t="s">
        <v>55</v>
      </c>
      <c r="G20" s="24" t="s">
        <v>1</v>
      </c>
      <c r="H20" s="23" t="s">
        <v>56</v>
      </c>
      <c r="I20" s="24" t="s">
        <v>1</v>
      </c>
      <c r="J20" s="11"/>
      <c r="K20" s="27"/>
      <c r="L20" s="22"/>
    </row>
    <row r="21" spans="1:12" ht="22.5" customHeight="1">
      <c r="A21" s="2"/>
      <c r="B21" s="25" t="s">
        <v>57</v>
      </c>
      <c r="C21" s="10"/>
      <c r="D21" s="25" t="s">
        <v>22</v>
      </c>
      <c r="E21" s="10"/>
      <c r="F21" s="25" t="s">
        <v>33</v>
      </c>
      <c r="G21" s="26"/>
      <c r="H21" s="35"/>
      <c r="I21" s="36"/>
      <c r="J21" s="2"/>
      <c r="K21" s="27"/>
      <c r="L21" s="22"/>
    </row>
    <row r="22" spans="1:12" ht="22.5" customHeight="1">
      <c r="A22" s="2"/>
      <c r="B22" s="25" t="s">
        <v>58</v>
      </c>
      <c r="C22" s="10"/>
      <c r="D22" s="25" t="s">
        <v>59</v>
      </c>
      <c r="E22" s="10"/>
      <c r="F22" s="25" t="s">
        <v>60</v>
      </c>
      <c r="G22" s="26"/>
      <c r="H22" s="35"/>
      <c r="I22" s="36"/>
      <c r="J22" s="2"/>
      <c r="K22" s="22"/>
      <c r="L22" s="22"/>
    </row>
    <row r="23" spans="1:12" ht="22.5" customHeight="1">
      <c r="A23" s="2"/>
      <c r="B23" s="25" t="s">
        <v>6</v>
      </c>
      <c r="C23" s="10"/>
      <c r="D23" s="25" t="s">
        <v>37</v>
      </c>
      <c r="E23" s="10"/>
      <c r="F23" s="25" t="s">
        <v>34</v>
      </c>
      <c r="G23" s="26"/>
      <c r="H23" s="35"/>
      <c r="I23" s="36"/>
      <c r="J23" s="2"/>
      <c r="K23" s="22"/>
      <c r="L23" s="22"/>
    </row>
    <row r="24" spans="1:12" ht="22.5" customHeight="1">
      <c r="A24" s="2"/>
      <c r="B24" s="25" t="s">
        <v>6</v>
      </c>
      <c r="C24" s="10"/>
      <c r="D24" s="25" t="s">
        <v>38</v>
      </c>
      <c r="E24" s="10"/>
      <c r="F24" s="25"/>
      <c r="G24" s="26"/>
      <c r="H24" s="35"/>
      <c r="I24" s="36"/>
      <c r="J24" s="2"/>
      <c r="K24" s="22"/>
      <c r="L24" s="22"/>
    </row>
    <row r="25" spans="1:12" ht="22.5" customHeight="1">
      <c r="A25" s="2"/>
      <c r="B25" s="25"/>
      <c r="C25" s="10"/>
      <c r="D25" s="25" t="s">
        <v>39</v>
      </c>
      <c r="E25" s="10"/>
      <c r="F25" s="25"/>
      <c r="G25" s="26"/>
      <c r="H25" s="35"/>
      <c r="I25" s="36"/>
      <c r="J25" s="2"/>
      <c r="K25" s="22"/>
      <c r="L25" s="22"/>
    </row>
    <row r="26" spans="1:12" ht="22.5" customHeight="1">
      <c r="A26" s="2"/>
      <c r="B26" s="38" t="s">
        <v>6</v>
      </c>
      <c r="C26" s="41"/>
      <c r="D26" s="31"/>
      <c r="E26" s="10"/>
      <c r="F26" s="31"/>
      <c r="G26" s="26"/>
      <c r="H26" s="31"/>
      <c r="I26" s="10"/>
      <c r="J26" s="2"/>
      <c r="K26" s="22"/>
      <c r="L26" s="22"/>
    </row>
    <row r="27" spans="1:12" ht="9" customHeight="1">
      <c r="A27" s="2"/>
      <c r="B27" s="14"/>
      <c r="C27" s="14"/>
      <c r="D27" s="2"/>
      <c r="E27" s="14"/>
      <c r="G27" s="14"/>
      <c r="H27" s="14"/>
      <c r="I27" s="14"/>
      <c r="J27" s="2"/>
      <c r="K27" s="22"/>
      <c r="L27" s="22"/>
    </row>
    <row r="28" spans="1:12" ht="26.25" customHeight="1">
      <c r="A28" s="2"/>
      <c r="B28" s="102" t="s">
        <v>40</v>
      </c>
      <c r="C28" s="100"/>
      <c r="D28" s="100"/>
      <c r="E28" s="101"/>
      <c r="F28" s="103">
        <f>SUM(C7:C12,E7:E12,G7:G12,C14:C19,E14:E19,G14:G19,I14:I19,C21:C26,I7:I12,E21:E26,G21:G26,I21:I26)</f>
        <v>0</v>
      </c>
      <c r="G28" s="104"/>
      <c r="H28" s="104"/>
      <c r="I28" s="105"/>
      <c r="J28" s="2"/>
      <c r="K28" s="22"/>
      <c r="L28" s="22"/>
    </row>
    <row r="29" spans="1:12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2"/>
      <c r="L29" s="22"/>
    </row>
    <row r="30" spans="1:12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2"/>
      <c r="L30" s="22"/>
    </row>
    <row r="31" spans="1:12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2"/>
      <c r="L31" s="22"/>
    </row>
    <row r="32" spans="1:12" ht="24" customHeight="1">
      <c r="A32" s="4"/>
      <c r="B32" s="99" t="s">
        <v>41</v>
      </c>
      <c r="C32" s="100"/>
      <c r="D32" s="100"/>
      <c r="E32" s="100"/>
      <c r="F32" s="100"/>
      <c r="G32" s="100"/>
      <c r="H32" s="100"/>
      <c r="I32" s="101"/>
      <c r="J32" s="5"/>
      <c r="K32" s="22"/>
      <c r="L32" s="22"/>
    </row>
    <row r="33" spans="1:12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2"/>
      <c r="L33" s="22"/>
    </row>
    <row r="34" spans="1:12" ht="22.5" customHeight="1">
      <c r="A34" s="8"/>
      <c r="B34" s="8"/>
      <c r="C34" s="8"/>
      <c r="D34" s="13" t="s">
        <v>42</v>
      </c>
      <c r="E34" s="9" t="s">
        <v>1</v>
      </c>
      <c r="F34" s="13" t="s">
        <v>43</v>
      </c>
      <c r="G34" s="9" t="s">
        <v>1</v>
      </c>
      <c r="H34" s="8"/>
      <c r="I34" s="8"/>
      <c r="J34" s="8"/>
      <c r="K34" s="22"/>
      <c r="L34" s="22"/>
    </row>
    <row r="35" spans="1:12" ht="22.5" customHeight="1">
      <c r="A35" s="2"/>
      <c r="B35" s="2"/>
      <c r="C35" s="2"/>
      <c r="D35" s="17" t="s">
        <v>4</v>
      </c>
      <c r="E35" s="16"/>
      <c r="F35" s="17" t="s">
        <v>61</v>
      </c>
      <c r="G35" s="16"/>
      <c r="H35" s="19"/>
      <c r="I35" s="20"/>
      <c r="J35" s="2"/>
      <c r="K35" s="22"/>
      <c r="L35" s="22"/>
    </row>
    <row r="36" spans="1:12" ht="22.5" customHeight="1">
      <c r="A36" s="2"/>
      <c r="B36" s="2"/>
      <c r="C36" s="2"/>
      <c r="D36" s="17"/>
      <c r="E36" s="16"/>
      <c r="F36" s="17" t="s">
        <v>62</v>
      </c>
      <c r="G36" s="16"/>
      <c r="H36" s="42"/>
      <c r="I36" s="2"/>
      <c r="J36" s="2"/>
      <c r="K36" s="22"/>
      <c r="L36" s="22"/>
    </row>
    <row r="37" spans="1:12" ht="22.5" customHeight="1">
      <c r="A37" s="2"/>
      <c r="B37" s="2"/>
      <c r="C37" s="2"/>
      <c r="D37" s="17"/>
      <c r="E37" s="16"/>
      <c r="F37" s="17"/>
      <c r="G37" s="16"/>
      <c r="H37" s="2"/>
      <c r="I37" s="2"/>
      <c r="J37" s="2"/>
      <c r="K37" s="22"/>
      <c r="L37" s="22"/>
    </row>
    <row r="38" spans="1:12" ht="22.5" customHeight="1">
      <c r="A38" s="2"/>
      <c r="B38" s="2"/>
      <c r="C38" s="2"/>
      <c r="D38" s="17"/>
      <c r="E38" s="16"/>
      <c r="F38" s="17"/>
      <c r="G38" s="16"/>
      <c r="H38" s="2"/>
      <c r="I38" s="2"/>
      <c r="J38" s="2"/>
      <c r="K38" s="22"/>
      <c r="L38" s="22"/>
    </row>
    <row r="39" spans="1:12" ht="22.5" customHeight="1">
      <c r="A39" s="2"/>
      <c r="B39" s="2"/>
      <c r="C39" s="2"/>
      <c r="D39" s="17"/>
      <c r="E39" s="16"/>
      <c r="F39" s="15" t="s">
        <v>6</v>
      </c>
      <c r="G39" s="18"/>
      <c r="H39" s="2"/>
      <c r="I39" s="2"/>
      <c r="J39" s="2"/>
      <c r="K39" s="22"/>
      <c r="L39" s="22"/>
    </row>
    <row r="40" spans="1:12" ht="22.5" customHeight="1">
      <c r="A40" s="2"/>
      <c r="B40" s="2"/>
      <c r="C40" s="2"/>
      <c r="D40" s="17"/>
      <c r="E40" s="16"/>
      <c r="F40" s="15" t="s">
        <v>6</v>
      </c>
      <c r="G40" s="18"/>
      <c r="H40" s="2"/>
      <c r="I40" s="2"/>
      <c r="J40" s="2"/>
      <c r="K40" s="22"/>
      <c r="L40" s="22"/>
    </row>
    <row r="41" spans="1:12" ht="22.5" customHeight="1">
      <c r="A41" s="2"/>
      <c r="B41" s="2"/>
      <c r="C41" s="2"/>
      <c r="D41" s="15" t="s">
        <v>6</v>
      </c>
      <c r="E41" s="18"/>
      <c r="F41" s="15" t="s">
        <v>6</v>
      </c>
      <c r="G41" s="18"/>
      <c r="H41" s="2"/>
      <c r="I41" s="2"/>
      <c r="J41" s="2"/>
      <c r="K41" s="22"/>
      <c r="L41" s="22"/>
    </row>
    <row r="42" spans="1:12" ht="22.5" customHeight="1">
      <c r="A42" s="2"/>
      <c r="B42" s="2"/>
      <c r="C42" s="2"/>
      <c r="D42" s="106" t="s">
        <v>134</v>
      </c>
      <c r="E42" s="108">
        <f>SUM(E35:E41)</f>
        <v>0</v>
      </c>
      <c r="F42" s="106" t="s">
        <v>63</v>
      </c>
      <c r="G42" s="108">
        <f>SUM(G35:G41)</f>
        <v>0</v>
      </c>
      <c r="H42" s="2"/>
      <c r="I42" s="2"/>
      <c r="J42" s="2"/>
      <c r="K42" s="22"/>
      <c r="L42" s="22"/>
    </row>
    <row r="43" spans="1:12" ht="22.5" customHeight="1">
      <c r="A43" s="2"/>
      <c r="B43" s="2"/>
      <c r="C43" s="2"/>
      <c r="D43" s="107"/>
      <c r="E43" s="109"/>
      <c r="F43" s="107"/>
      <c r="G43" s="109"/>
      <c r="H43" s="2"/>
      <c r="I43" s="2"/>
      <c r="J43" s="2"/>
      <c r="K43" s="22"/>
      <c r="L43" s="22"/>
    </row>
    <row r="44" spans="1:12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2"/>
      <c r="L44" s="22"/>
    </row>
    <row r="45" spans="1:12" ht="26.25" customHeight="1">
      <c r="A45" s="2"/>
      <c r="B45" s="102" t="s">
        <v>44</v>
      </c>
      <c r="C45" s="100"/>
      <c r="D45" s="100"/>
      <c r="E45" s="101"/>
      <c r="F45" s="103">
        <f>E42+G42</f>
        <v>0</v>
      </c>
      <c r="G45" s="104"/>
      <c r="H45" s="104"/>
      <c r="I45" s="105"/>
      <c r="J45" s="2"/>
      <c r="K45" s="22"/>
      <c r="L45" s="22"/>
    </row>
    <row r="47" spans="1:12" ht="44.25" customHeight="1">
      <c r="A47" s="2"/>
      <c r="B47" s="110" t="s">
        <v>111</v>
      </c>
      <c r="C47" s="111"/>
      <c r="D47" s="111"/>
      <c r="E47" s="112"/>
      <c r="F47" s="113">
        <f>F45-F28</f>
        <v>0</v>
      </c>
      <c r="G47" s="104"/>
      <c r="H47" s="104"/>
      <c r="I47" s="105"/>
      <c r="J47" s="2"/>
      <c r="K47" s="22"/>
      <c r="L47" s="22"/>
    </row>
    <row r="48" spans="1:12" ht="27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 ht="26.25" customHeight="1"/>
    <row r="50" spans="1:12" ht="61.5" customHeight="1">
      <c r="A50" s="2"/>
      <c r="B50" s="96" t="s">
        <v>112</v>
      </c>
      <c r="C50" s="97"/>
      <c r="D50" s="97"/>
      <c r="E50" s="97"/>
      <c r="F50" s="97"/>
      <c r="G50" s="97"/>
      <c r="H50" s="97"/>
      <c r="I50" s="98"/>
      <c r="J50" s="2"/>
      <c r="K50" s="22"/>
      <c r="L50" s="22"/>
    </row>
    <row r="51" spans="1:12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2"/>
      <c r="L51" s="22"/>
    </row>
    <row r="52" spans="1:12" ht="30" customHeight="1">
      <c r="A52" s="114" t="s">
        <v>64</v>
      </c>
      <c r="B52" s="115" t="s">
        <v>65</v>
      </c>
      <c r="C52" s="104"/>
      <c r="D52" s="104"/>
      <c r="E52" s="105"/>
      <c r="F52" s="123"/>
      <c r="G52" s="104"/>
      <c r="H52" s="104"/>
      <c r="I52" s="105"/>
      <c r="J52" s="2"/>
      <c r="K52" s="22"/>
      <c r="L52" s="22"/>
    </row>
    <row r="53" spans="1:12" ht="30" customHeight="1">
      <c r="A53" s="95"/>
      <c r="B53" s="115" t="s">
        <v>66</v>
      </c>
      <c r="C53" s="104"/>
      <c r="D53" s="104"/>
      <c r="E53" s="105"/>
      <c r="F53" s="123"/>
      <c r="G53" s="104"/>
      <c r="H53" s="104"/>
      <c r="I53" s="105"/>
      <c r="J53" s="2"/>
      <c r="K53" s="22"/>
      <c r="L53" s="22"/>
    </row>
    <row r="54" spans="1:12" ht="30" customHeight="1">
      <c r="A54" s="95"/>
      <c r="B54" s="115" t="s">
        <v>67</v>
      </c>
      <c r="C54" s="104"/>
      <c r="D54" s="104"/>
      <c r="E54" s="105"/>
      <c r="F54" s="124"/>
      <c r="G54" s="104"/>
      <c r="H54" s="104"/>
      <c r="I54" s="105"/>
      <c r="J54" s="2"/>
      <c r="K54" s="22"/>
      <c r="L54" s="22"/>
    </row>
    <row r="55" spans="1:12" ht="30" customHeight="1">
      <c r="A55" s="95"/>
      <c r="B55" s="115" t="s">
        <v>68</v>
      </c>
      <c r="C55" s="104"/>
      <c r="D55" s="104"/>
      <c r="E55" s="105"/>
      <c r="F55" s="123"/>
      <c r="G55" s="104"/>
      <c r="H55" s="104"/>
      <c r="I55" s="105"/>
      <c r="J55" s="2"/>
      <c r="K55" s="22"/>
      <c r="L55" s="22"/>
    </row>
    <row r="56" spans="1:12" ht="30" customHeight="1">
      <c r="A56" s="2"/>
      <c r="B56" s="125" t="s">
        <v>69</v>
      </c>
      <c r="C56" s="121"/>
      <c r="D56" s="121"/>
      <c r="E56" s="122"/>
      <c r="F56" s="123">
        <f>SUM(F52,F53,F54,F55)</f>
        <v>0</v>
      </c>
      <c r="G56" s="104"/>
      <c r="H56" s="104"/>
      <c r="I56" s="105"/>
      <c r="J56" s="2"/>
      <c r="K56" s="22"/>
      <c r="L56" s="22"/>
    </row>
    <row r="57" spans="1:12">
      <c r="K57" s="44"/>
      <c r="L57" s="44"/>
    </row>
    <row r="58" spans="1:12" ht="30" customHeight="1">
      <c r="A58" s="114" t="s">
        <v>70</v>
      </c>
      <c r="B58" s="116" t="s">
        <v>71</v>
      </c>
      <c r="C58" s="117"/>
      <c r="D58" s="117"/>
      <c r="E58" s="118"/>
      <c r="F58" s="123"/>
      <c r="G58" s="104"/>
      <c r="H58" s="104"/>
      <c r="I58" s="105"/>
      <c r="J58" s="2"/>
      <c r="K58" s="22"/>
      <c r="L58" s="22"/>
    </row>
    <row r="59" spans="1:12" ht="30" customHeight="1">
      <c r="A59" s="95"/>
      <c r="B59" s="119" t="s">
        <v>72</v>
      </c>
      <c r="C59" s="117"/>
      <c r="D59" s="117"/>
      <c r="E59" s="118"/>
      <c r="F59" s="123"/>
      <c r="G59" s="104"/>
      <c r="H59" s="104"/>
      <c r="I59" s="105"/>
      <c r="J59" s="2"/>
      <c r="K59" s="22"/>
      <c r="L59" s="22"/>
    </row>
    <row r="60" spans="1:12" ht="30" customHeight="1">
      <c r="A60" s="95"/>
      <c r="B60" s="119" t="s">
        <v>73</v>
      </c>
      <c r="C60" s="117"/>
      <c r="D60" s="117"/>
      <c r="E60" s="118"/>
      <c r="F60" s="123"/>
      <c r="G60" s="104"/>
      <c r="H60" s="104"/>
      <c r="I60" s="105"/>
      <c r="J60" s="2"/>
      <c r="K60" s="22"/>
      <c r="L60" s="22"/>
    </row>
    <row r="61" spans="1:12" ht="36" customHeight="1">
      <c r="A61" s="95"/>
      <c r="B61" s="120" t="s">
        <v>107</v>
      </c>
      <c r="C61" s="121"/>
      <c r="D61" s="121"/>
      <c r="E61" s="122"/>
      <c r="F61" s="126">
        <f>F56+F58-F59-F60</f>
        <v>0</v>
      </c>
      <c r="G61" s="104"/>
      <c r="H61" s="104"/>
      <c r="I61" s="105"/>
      <c r="J61" s="2"/>
      <c r="K61" s="45"/>
      <c r="L61" s="27"/>
    </row>
    <row r="62" spans="1:1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2"/>
      <c r="L62" s="22"/>
    </row>
    <row r="63" spans="1:12" ht="30" customHeight="1">
      <c r="A63" s="114" t="s">
        <v>74</v>
      </c>
      <c r="B63" s="115" t="s">
        <v>75</v>
      </c>
      <c r="C63" s="104"/>
      <c r="D63" s="104"/>
      <c r="E63" s="105"/>
      <c r="F63" s="123"/>
      <c r="G63" s="104"/>
      <c r="H63" s="104"/>
      <c r="I63" s="105"/>
      <c r="K63" s="45"/>
      <c r="L63" s="27"/>
    </row>
    <row r="64" spans="1:12" ht="30" customHeight="1">
      <c r="A64" s="95"/>
      <c r="B64" s="115" t="s">
        <v>76</v>
      </c>
      <c r="C64" s="104"/>
      <c r="D64" s="104"/>
      <c r="E64" s="105"/>
      <c r="F64" s="123"/>
      <c r="G64" s="104"/>
      <c r="H64" s="104"/>
      <c r="I64" s="105"/>
      <c r="K64" s="45"/>
      <c r="L64" s="27"/>
    </row>
    <row r="65" spans="1:12" ht="30" customHeight="1">
      <c r="A65" s="95"/>
      <c r="B65" s="115" t="s">
        <v>77</v>
      </c>
      <c r="C65" s="104"/>
      <c r="D65" s="104"/>
      <c r="E65" s="105"/>
      <c r="F65" s="123"/>
      <c r="G65" s="104"/>
      <c r="H65" s="104"/>
      <c r="I65" s="105"/>
      <c r="J65" s="2"/>
      <c r="K65" s="45"/>
      <c r="L65" s="27"/>
    </row>
    <row r="66" spans="1:12" ht="30" customHeight="1">
      <c r="A66" s="95"/>
      <c r="B66" s="115" t="s">
        <v>78</v>
      </c>
      <c r="C66" s="104"/>
      <c r="D66" s="104"/>
      <c r="E66" s="105"/>
      <c r="F66" s="123"/>
      <c r="G66" s="104"/>
      <c r="H66" s="104"/>
      <c r="I66" s="105"/>
      <c r="J66" s="2"/>
      <c r="L66" s="22"/>
    </row>
    <row r="67" spans="1:12" ht="39.75" customHeight="1">
      <c r="A67" s="2"/>
      <c r="B67" s="120" t="s">
        <v>106</v>
      </c>
      <c r="C67" s="121"/>
      <c r="D67" s="121"/>
      <c r="E67" s="122"/>
      <c r="F67" s="126">
        <f>F61+F63+F65+F66+F64</f>
        <v>0</v>
      </c>
      <c r="G67" s="104"/>
      <c r="H67" s="104"/>
      <c r="I67" s="105"/>
      <c r="J67" s="2"/>
      <c r="K67" s="22"/>
      <c r="L67" s="22"/>
    </row>
    <row r="68" spans="1:12" ht="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2"/>
    </row>
    <row r="69" spans="1:12" ht="21" customHeight="1">
      <c r="A69" s="2"/>
      <c r="B69" s="2"/>
      <c r="C69" s="2"/>
      <c r="D69" s="2"/>
      <c r="J69" s="2"/>
      <c r="K69" s="22"/>
      <c r="L69" s="22"/>
    </row>
    <row r="70" spans="1:12" ht="21" customHeight="1">
      <c r="A70" s="2"/>
      <c r="B70" s="46"/>
      <c r="C70" s="2"/>
      <c r="D70" s="2"/>
      <c r="J70" s="2"/>
      <c r="K70" s="22"/>
      <c r="L70" s="22"/>
    </row>
    <row r="71" spans="1:12" ht="1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</row>
    <row r="72" spans="1:12" ht="26.25" customHeight="1"/>
    <row r="73" spans="1:12" ht="61.5" customHeight="1">
      <c r="A73" s="2"/>
      <c r="B73" s="96" t="s">
        <v>79</v>
      </c>
      <c r="C73" s="97"/>
      <c r="D73" s="97"/>
      <c r="E73" s="97"/>
      <c r="F73" s="97"/>
      <c r="G73" s="97"/>
      <c r="H73" s="97"/>
      <c r="I73" s="98"/>
      <c r="J73" s="2"/>
      <c r="K73" s="22"/>
      <c r="L73" s="22"/>
    </row>
    <row r="74" spans="1:12" ht="15.75" customHeight="1">
      <c r="A74" s="2"/>
      <c r="B74" s="47"/>
      <c r="C74" s="2"/>
      <c r="D74" s="2"/>
      <c r="E74" s="2"/>
      <c r="F74" s="48"/>
      <c r="G74" s="2"/>
      <c r="H74" s="2"/>
      <c r="I74" s="2"/>
      <c r="J74" s="2"/>
      <c r="K74" s="2"/>
      <c r="L74" s="22"/>
    </row>
    <row r="75" spans="1:12" ht="15.75" customHeight="1">
      <c r="A75" s="2"/>
      <c r="B75" s="47" t="s">
        <v>80</v>
      </c>
      <c r="C75" s="2"/>
      <c r="D75" s="2"/>
      <c r="E75" s="2"/>
      <c r="F75" s="48"/>
      <c r="G75" s="2"/>
      <c r="H75" s="2"/>
      <c r="I75" s="2"/>
      <c r="J75" s="2"/>
      <c r="K75" s="2"/>
      <c r="L75" s="22"/>
    </row>
    <row r="76" spans="1:12" ht="15.75" customHeight="1">
      <c r="A76" s="2"/>
      <c r="B76" s="49">
        <f>E42</f>
        <v>0</v>
      </c>
      <c r="C76" s="2"/>
      <c r="D76" s="2"/>
      <c r="E76" s="2"/>
      <c r="F76" s="48"/>
      <c r="G76" s="2"/>
      <c r="H76" s="2"/>
      <c r="I76" s="2"/>
      <c r="J76" s="2"/>
      <c r="K76" s="2"/>
      <c r="L76" s="22"/>
    </row>
    <row r="77" spans="1:12" ht="15.75" customHeight="1">
      <c r="A77" s="2"/>
      <c r="C77" s="2"/>
      <c r="D77" s="2"/>
      <c r="E77" s="2"/>
      <c r="F77" s="48"/>
      <c r="G77" s="2"/>
      <c r="H77" s="2"/>
      <c r="I77" s="2"/>
      <c r="J77" s="2"/>
      <c r="K77" s="2"/>
      <c r="L77" s="22"/>
    </row>
    <row r="78" spans="1:12" ht="23.25" customHeight="1">
      <c r="A78" s="2"/>
      <c r="B78" s="2"/>
      <c r="D78" s="50" t="s">
        <v>81</v>
      </c>
      <c r="E78" s="51" t="s">
        <v>82</v>
      </c>
      <c r="F78" s="52" t="s">
        <v>83</v>
      </c>
      <c r="G78" s="51" t="s">
        <v>82</v>
      </c>
      <c r="H78" s="2"/>
      <c r="I78" s="2"/>
      <c r="J78" s="2"/>
      <c r="K78" s="2"/>
      <c r="L78" s="22"/>
    </row>
    <row r="79" spans="1:12" ht="51.75" customHeight="1">
      <c r="A79" s="2"/>
      <c r="B79" s="94" t="s">
        <v>84</v>
      </c>
      <c r="C79" s="95"/>
      <c r="D79" s="53">
        <f>0.6*B76</f>
        <v>0</v>
      </c>
      <c r="E79" s="54" t="e">
        <f>D79/B76</f>
        <v>#DIV/0!</v>
      </c>
      <c r="F79" s="53">
        <f>F80+F81</f>
        <v>0</v>
      </c>
      <c r="G79" s="54" t="e">
        <f>F79/B76</f>
        <v>#DIV/0!</v>
      </c>
      <c r="H79" s="55" t="e">
        <f>IF(G79&lt;E79,"   tá tranquilo","   eita!")</f>
        <v>#DIV/0!</v>
      </c>
      <c r="I79" s="56"/>
      <c r="J79" s="57"/>
      <c r="K79" s="57"/>
      <c r="L79" s="58"/>
    </row>
    <row r="80" spans="1:12" ht="51.75" hidden="1" customHeight="1">
      <c r="A80" s="57"/>
      <c r="B80" s="59" t="s">
        <v>85</v>
      </c>
      <c r="C80" s="59"/>
      <c r="D80" s="60">
        <v>2000</v>
      </c>
      <c r="E80" s="61" t="e">
        <f t="shared" ref="E80:E81" si="0">D80/$B$76</f>
        <v>#DIV/0!</v>
      </c>
      <c r="F80" s="60">
        <f>SUM(C7:C12,E7:E12,G14:G19)</f>
        <v>0</v>
      </c>
      <c r="G80" s="61" t="e">
        <f t="shared" ref="G80:G81" si="1">F80/$B$76</f>
        <v>#DIV/0!</v>
      </c>
      <c r="H80" s="62" t="e">
        <f t="shared" ref="H80:H81" si="2">IF(G80&lt;E80,"   tá tranquilo","   cuidado")</f>
        <v>#DIV/0!</v>
      </c>
      <c r="I80" s="56"/>
      <c r="J80" s="57"/>
      <c r="K80" s="58"/>
      <c r="L80" s="58"/>
    </row>
    <row r="81" spans="1:12" ht="51.75" hidden="1" customHeight="1">
      <c r="A81" s="57"/>
      <c r="B81" s="59" t="s">
        <v>86</v>
      </c>
      <c r="C81" s="59"/>
      <c r="D81" s="60">
        <f>D79-D80</f>
        <v>-2000</v>
      </c>
      <c r="E81" s="61" t="e">
        <f t="shared" si="0"/>
        <v>#DIV/0!</v>
      </c>
      <c r="F81" s="60">
        <f>SUM(G7:G12,I7:I12)</f>
        <v>0</v>
      </c>
      <c r="G81" s="61" t="e">
        <f t="shared" si="1"/>
        <v>#DIV/0!</v>
      </c>
      <c r="H81" s="62" t="e">
        <f t="shared" si="2"/>
        <v>#DIV/0!</v>
      </c>
      <c r="I81" s="56"/>
      <c r="J81" s="57"/>
      <c r="K81" s="58"/>
      <c r="L81" s="58"/>
    </row>
    <row r="82" spans="1:12" ht="51.75" customHeight="1">
      <c r="A82" s="2"/>
      <c r="B82" s="94" t="s">
        <v>87</v>
      </c>
      <c r="C82" s="95"/>
      <c r="D82" s="53">
        <f>0.2*B76</f>
        <v>0</v>
      </c>
      <c r="E82" s="54" t="e">
        <f>D82/B76</f>
        <v>#DIV/0!</v>
      </c>
      <c r="F82" s="63">
        <f>SUM(F83:F88)</f>
        <v>0</v>
      </c>
      <c r="G82" s="54" t="e">
        <f>F82/B76</f>
        <v>#DIV/0!</v>
      </c>
      <c r="H82" s="55" t="e">
        <f>IF(G82&lt;E82,"   tá tranquilo","   eita!")</f>
        <v>#DIV/0!</v>
      </c>
      <c r="I82" s="56"/>
      <c r="J82" s="57"/>
      <c r="K82" s="58"/>
      <c r="L82" s="58"/>
    </row>
    <row r="83" spans="1:12" ht="51.75" hidden="1" customHeight="1">
      <c r="A83" s="57"/>
      <c r="B83" s="64" t="str">
        <f>B13</f>
        <v>Educação</v>
      </c>
      <c r="C83" s="65"/>
      <c r="D83" s="60">
        <v>250</v>
      </c>
      <c r="E83" s="61" t="e">
        <f t="shared" ref="E83:E88" si="3">D83/$B$76</f>
        <v>#DIV/0!</v>
      </c>
      <c r="F83" s="66">
        <f>SUM(C14:C19)</f>
        <v>0</v>
      </c>
      <c r="G83" s="61" t="e">
        <f t="shared" ref="G83:G89" si="4">F83/$B$76</f>
        <v>#DIV/0!</v>
      </c>
      <c r="H83" s="62" t="e">
        <f t="shared" ref="H83:H88" si="5">IF(G83&lt;E83,"   tá tranquilo","   cuidado")</f>
        <v>#DIV/0!</v>
      </c>
      <c r="I83" s="56"/>
      <c r="J83" s="57"/>
      <c r="K83" s="58"/>
      <c r="L83" s="58"/>
    </row>
    <row r="84" spans="1:12" ht="51.75" hidden="1" customHeight="1">
      <c r="A84" s="57"/>
      <c r="B84" s="64" t="str">
        <f>H13</f>
        <v>Despesas pessoais</v>
      </c>
      <c r="C84" s="65"/>
      <c r="D84" s="60">
        <v>70</v>
      </c>
      <c r="E84" s="61" t="e">
        <f t="shared" si="3"/>
        <v>#DIV/0!</v>
      </c>
      <c r="F84" s="66">
        <f>SUM(I14:I19)</f>
        <v>0</v>
      </c>
      <c r="G84" s="61" t="e">
        <f t="shared" si="4"/>
        <v>#DIV/0!</v>
      </c>
      <c r="H84" s="62" t="e">
        <f t="shared" si="5"/>
        <v>#DIV/0!</v>
      </c>
      <c r="I84" s="56"/>
      <c r="J84" s="57"/>
      <c r="K84" s="58"/>
      <c r="L84" s="58"/>
    </row>
    <row r="85" spans="1:12" ht="51.75" hidden="1" customHeight="1">
      <c r="A85" s="57"/>
      <c r="B85" s="64" t="str">
        <f>D20</f>
        <v>Despesas financeiras</v>
      </c>
      <c r="C85" s="65"/>
      <c r="D85" s="60">
        <v>25</v>
      </c>
      <c r="E85" s="61" t="e">
        <f t="shared" si="3"/>
        <v>#DIV/0!</v>
      </c>
      <c r="F85" s="66">
        <f>SUM(E21:E26)</f>
        <v>0</v>
      </c>
      <c r="G85" s="61" t="e">
        <f t="shared" si="4"/>
        <v>#DIV/0!</v>
      </c>
      <c r="H85" s="62" t="e">
        <f t="shared" si="5"/>
        <v>#DIV/0!</v>
      </c>
      <c r="I85" s="56"/>
      <c r="J85" s="57"/>
      <c r="K85" s="58"/>
      <c r="L85" s="58"/>
    </row>
    <row r="86" spans="1:12" ht="51.75" hidden="1" customHeight="1">
      <c r="A86" s="57"/>
      <c r="B86" s="64" t="str">
        <f>F20</f>
        <v>Serviços digitais</v>
      </c>
      <c r="C86" s="65"/>
      <c r="D86" s="60">
        <v>60</v>
      </c>
      <c r="E86" s="61" t="e">
        <f t="shared" si="3"/>
        <v>#DIV/0!</v>
      </c>
      <c r="F86" s="66">
        <f>SUM(G21:G26)</f>
        <v>0</v>
      </c>
      <c r="G86" s="61" t="e">
        <f t="shared" si="4"/>
        <v>#DIV/0!</v>
      </c>
      <c r="H86" s="62" t="e">
        <f t="shared" si="5"/>
        <v>#DIV/0!</v>
      </c>
      <c r="I86" s="56"/>
      <c r="J86" s="57"/>
      <c r="K86" s="58"/>
      <c r="L86" s="58"/>
    </row>
    <row r="87" spans="1:12" ht="51.75" hidden="1" customHeight="1">
      <c r="A87" s="57"/>
      <c r="B87" s="64" t="str">
        <f>H20</f>
        <v>Gastos extras</v>
      </c>
      <c r="C87" s="65"/>
      <c r="D87" s="60">
        <v>200</v>
      </c>
      <c r="E87" s="61" t="e">
        <f t="shared" si="3"/>
        <v>#DIV/0!</v>
      </c>
      <c r="F87" s="66">
        <f>SUM(I21:I26)</f>
        <v>0</v>
      </c>
      <c r="G87" s="61" t="e">
        <f t="shared" si="4"/>
        <v>#DIV/0!</v>
      </c>
      <c r="H87" s="62" t="e">
        <f t="shared" si="5"/>
        <v>#DIV/0!</v>
      </c>
      <c r="I87" s="56"/>
      <c r="J87" s="57"/>
      <c r="K87" s="58"/>
      <c r="L87" s="58"/>
    </row>
    <row r="88" spans="1:12" ht="51.75" hidden="1" customHeight="1">
      <c r="A88" s="57"/>
      <c r="B88" s="64" t="str">
        <f>D13</f>
        <v>Lazer</v>
      </c>
      <c r="C88" s="65"/>
      <c r="D88" s="60">
        <f>D82-SUM(D83:D87)</f>
        <v>-605</v>
      </c>
      <c r="E88" s="61" t="e">
        <f t="shared" si="3"/>
        <v>#DIV/0!</v>
      </c>
      <c r="F88" s="66">
        <f>SUM(E14:E19)</f>
        <v>0</v>
      </c>
      <c r="G88" s="61" t="e">
        <f t="shared" si="4"/>
        <v>#DIV/0!</v>
      </c>
      <c r="H88" s="62" t="e">
        <f t="shared" si="5"/>
        <v>#DIV/0!</v>
      </c>
      <c r="I88" s="56"/>
      <c r="J88" s="57"/>
      <c r="K88" s="58"/>
      <c r="L88" s="58"/>
    </row>
    <row r="89" spans="1:12" ht="51.75" customHeight="1">
      <c r="A89" s="2"/>
      <c r="B89" s="67" t="s">
        <v>88</v>
      </c>
      <c r="C89" s="68"/>
      <c r="D89" s="53">
        <f>0.2*B76</f>
        <v>0</v>
      </c>
      <c r="E89" s="54" t="e">
        <f>D89/B76</f>
        <v>#DIV/0!</v>
      </c>
      <c r="F89" s="53">
        <f>SUM(C21:C26)+F47-G42</f>
        <v>0</v>
      </c>
      <c r="G89" s="54" t="e">
        <f t="shared" si="4"/>
        <v>#DIV/0!</v>
      </c>
      <c r="H89" s="55" t="e">
        <f>IF(G89&lt;E89,"   tá faltando...","   mandou bem!")</f>
        <v>#DIV/0!</v>
      </c>
      <c r="I89" s="56"/>
      <c r="J89" s="57"/>
      <c r="K89" s="58"/>
      <c r="L89" s="58"/>
    </row>
    <row r="90" spans="1:12" ht="36.75" customHeight="1">
      <c r="A90" s="2"/>
      <c r="B90" s="42" t="s">
        <v>89</v>
      </c>
      <c r="C90" s="2"/>
      <c r="D90" s="69">
        <f>SUM(D89,D82,D79)</f>
        <v>0</v>
      </c>
      <c r="E90" s="70" t="e">
        <f>D90/B76</f>
        <v>#DIV/0!</v>
      </c>
      <c r="F90" s="69">
        <f>SUM(F79,F82,F89)</f>
        <v>0</v>
      </c>
      <c r="G90" s="70" t="e">
        <f>F90/B76</f>
        <v>#DIV/0!</v>
      </c>
      <c r="H90" s="22"/>
      <c r="I90" s="22"/>
      <c r="J90" s="22"/>
      <c r="K90" s="22"/>
      <c r="L90" s="22"/>
    </row>
    <row r="91" spans="1:12" ht="15.75" customHeight="1">
      <c r="A91" s="2"/>
      <c r="B91" s="2"/>
      <c r="C91" s="2"/>
      <c r="D91" s="2"/>
      <c r="E91" s="2"/>
      <c r="F91" s="2"/>
      <c r="G91" s="2"/>
      <c r="H91" s="22"/>
      <c r="I91" s="22"/>
      <c r="J91" s="22"/>
      <c r="K91" s="22"/>
      <c r="L91" s="22"/>
    </row>
    <row r="92" spans="1:1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2"/>
      <c r="L92" s="22"/>
    </row>
    <row r="93" spans="1:12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2"/>
      <c r="L93" s="22"/>
    </row>
    <row r="94" spans="1:12" ht="15.75" customHeight="1">
      <c r="A94" s="2"/>
      <c r="B94" s="2"/>
      <c r="C94" s="2"/>
      <c r="F94" s="71" t="str">
        <f>B6</f>
        <v>Habitação</v>
      </c>
      <c r="G94" s="72">
        <f>SUM(C7:C12)</f>
        <v>0</v>
      </c>
      <c r="H94" s="2"/>
      <c r="I94" s="2"/>
      <c r="J94" s="2"/>
      <c r="K94" s="22"/>
      <c r="L94" s="22"/>
    </row>
    <row r="95" spans="1:12" ht="15.75" customHeight="1">
      <c r="A95" s="2"/>
      <c r="B95" s="2"/>
      <c r="C95" s="2"/>
      <c r="F95" s="73" t="str">
        <f>D6</f>
        <v>Comunicação</v>
      </c>
      <c r="G95" s="72">
        <f>SUM(E7:E12)</f>
        <v>0</v>
      </c>
      <c r="H95" s="2"/>
      <c r="I95" s="2"/>
      <c r="J95" s="2"/>
      <c r="K95" s="22"/>
      <c r="L95" s="22"/>
    </row>
    <row r="96" spans="1:12" ht="15.75" customHeight="1">
      <c r="A96" s="2"/>
      <c r="B96" s="2"/>
      <c r="C96" s="2"/>
      <c r="F96" s="73" t="str">
        <f>F13</f>
        <v>Saúde</v>
      </c>
      <c r="G96" s="72">
        <f>SUM(G14:G19)</f>
        <v>0</v>
      </c>
      <c r="H96" s="2"/>
      <c r="I96" s="2"/>
      <c r="J96" s="2"/>
      <c r="K96" s="22"/>
      <c r="L96" s="22"/>
    </row>
    <row r="97" spans="1:12" ht="15.75" customHeight="1">
      <c r="A97" s="2"/>
      <c r="B97" s="2"/>
      <c r="C97" s="2"/>
      <c r="F97" s="73" t="str">
        <f>F6</f>
        <v>Alimentação</v>
      </c>
      <c r="G97" s="72">
        <f>SUM(G7:G12)</f>
        <v>0</v>
      </c>
      <c r="H97" s="2"/>
      <c r="I97" s="2"/>
      <c r="J97" s="2"/>
      <c r="K97" s="22"/>
      <c r="L97" s="22"/>
    </row>
    <row r="98" spans="1:12" ht="15.75" customHeight="1">
      <c r="A98" s="2"/>
      <c r="B98" s="2"/>
      <c r="C98" s="2"/>
      <c r="F98" s="73" t="str">
        <f>H6</f>
        <v>Transporte</v>
      </c>
      <c r="G98" s="72">
        <f>SUM(I7:I12)</f>
        <v>0</v>
      </c>
      <c r="H98" s="2"/>
      <c r="I98" s="2"/>
      <c r="J98" s="2"/>
      <c r="K98" s="22"/>
      <c r="L98" s="22"/>
    </row>
    <row r="99" spans="1:12" ht="15.75" customHeight="1">
      <c r="A99" s="2"/>
      <c r="B99" s="2"/>
      <c r="C99" s="2"/>
      <c r="F99" s="73" t="str">
        <f>D13</f>
        <v>Lazer</v>
      </c>
      <c r="G99" s="72">
        <f>SUM(E14:E19)</f>
        <v>0</v>
      </c>
      <c r="H99" s="2"/>
      <c r="I99" s="2"/>
      <c r="J99" s="2"/>
      <c r="K99" s="22"/>
      <c r="L99" s="22"/>
    </row>
    <row r="100" spans="1:12" ht="15.75" customHeight="1">
      <c r="A100" s="2"/>
      <c r="B100" s="2"/>
      <c r="C100" s="2"/>
      <c r="F100" s="73" t="str">
        <f>B13</f>
        <v>Educação</v>
      </c>
      <c r="G100" s="72">
        <f>SUM(C14:C19)</f>
        <v>0</v>
      </c>
      <c r="H100" s="2"/>
      <c r="I100" s="2"/>
      <c r="J100" s="2"/>
      <c r="K100" s="22"/>
      <c r="L100" s="22"/>
    </row>
    <row r="101" spans="1:12" ht="15.75" customHeight="1">
      <c r="A101" s="2"/>
      <c r="B101" s="2"/>
      <c r="C101" s="2"/>
      <c r="F101" s="73" t="str">
        <f>H13</f>
        <v>Despesas pessoais</v>
      </c>
      <c r="G101" s="72">
        <f>SUM(I14:I19)</f>
        <v>0</v>
      </c>
      <c r="H101" s="2"/>
      <c r="I101" s="2"/>
      <c r="J101" s="2"/>
      <c r="K101" s="22"/>
      <c r="L101" s="22"/>
    </row>
    <row r="102" spans="1:12" ht="15.75" customHeight="1">
      <c r="A102" s="2"/>
      <c r="B102" s="2"/>
      <c r="C102" s="2"/>
      <c r="F102" s="73" t="str">
        <f>D20</f>
        <v>Despesas financeiras</v>
      </c>
      <c r="G102" s="72">
        <f>SUM(E21:E26)</f>
        <v>0</v>
      </c>
      <c r="H102" s="2"/>
      <c r="I102" s="2"/>
      <c r="J102" s="2"/>
      <c r="K102" s="22"/>
      <c r="L102" s="22"/>
    </row>
    <row r="103" spans="1:12" ht="15.75" customHeight="1">
      <c r="A103" s="2"/>
      <c r="B103" s="2"/>
      <c r="C103" s="2"/>
      <c r="F103" s="73" t="str">
        <f>F20</f>
        <v>Serviços digitais</v>
      </c>
      <c r="G103" s="72">
        <f>SUM(G21:G26)</f>
        <v>0</v>
      </c>
      <c r="H103" s="2"/>
      <c r="I103" s="2"/>
      <c r="J103" s="2"/>
      <c r="K103" s="22"/>
      <c r="L103" s="22"/>
    </row>
    <row r="104" spans="1:12" ht="15.75" customHeight="1">
      <c r="A104" s="2"/>
      <c r="B104" s="2"/>
      <c r="C104" s="2"/>
      <c r="F104" s="73" t="str">
        <f>H20</f>
        <v>Gastos extras</v>
      </c>
      <c r="G104" s="72">
        <f>SUM(I21:I26)</f>
        <v>0</v>
      </c>
      <c r="H104" s="2"/>
      <c r="I104" s="2"/>
      <c r="J104" s="2"/>
      <c r="K104" s="22"/>
      <c r="L104" s="22"/>
    </row>
    <row r="105" spans="1:12" ht="28.5" customHeight="1">
      <c r="A105" s="2"/>
      <c r="B105" s="2"/>
      <c r="C105" s="2"/>
      <c r="D105" s="2"/>
      <c r="E105" s="2"/>
      <c r="F105" s="74" t="s">
        <v>90</v>
      </c>
      <c r="G105" s="3">
        <f>SUM(G94:G104)</f>
        <v>0</v>
      </c>
      <c r="H105" s="2"/>
      <c r="I105" s="2"/>
      <c r="J105" s="2"/>
      <c r="K105" s="22"/>
      <c r="L105" s="22"/>
    </row>
    <row r="106" spans="1:12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2"/>
      <c r="L106" s="22"/>
    </row>
    <row r="107" spans="1:12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2"/>
      <c r="L107" s="22"/>
    </row>
    <row r="108" spans="1:12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2"/>
      <c r="L108" s="22"/>
    </row>
    <row r="109" spans="1:12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2"/>
      <c r="L109" s="22"/>
    </row>
    <row r="110" spans="1:12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2"/>
      <c r="L110" s="22"/>
    </row>
    <row r="111" spans="1:12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2"/>
      <c r="L111" s="22"/>
    </row>
    <row r="112" spans="1: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2"/>
      <c r="L112" s="22"/>
    </row>
    <row r="113" spans="1:1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2"/>
      <c r="L113" s="22"/>
    </row>
    <row r="114" spans="1:12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2"/>
      <c r="L114" s="22"/>
    </row>
    <row r="115" spans="1:12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2"/>
      <c r="L115" s="22"/>
    </row>
    <row r="116" spans="1:12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2"/>
      <c r="L116" s="22"/>
    </row>
    <row r="117" spans="1:12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2"/>
      <c r="L117" s="22"/>
    </row>
    <row r="118" spans="1:12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2"/>
      <c r="L118" s="22"/>
    </row>
    <row r="119" spans="1:12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2"/>
      <c r="L119" s="22"/>
    </row>
    <row r="120" spans="1:12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2"/>
      <c r="L120" s="22"/>
    </row>
    <row r="121" spans="1:12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2"/>
      <c r="L121" s="22"/>
    </row>
    <row r="122" spans="1:1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2"/>
      <c r="L122" s="22"/>
    </row>
    <row r="123" spans="1:12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2"/>
      <c r="L123" s="22"/>
    </row>
    <row r="124" spans="1:12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2"/>
      <c r="L124" s="22"/>
    </row>
    <row r="125" spans="1:12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2"/>
      <c r="L125" s="22"/>
    </row>
    <row r="126" spans="1:12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2"/>
      <c r="L126" s="22"/>
    </row>
    <row r="127" spans="1:12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2"/>
      <c r="L127" s="22"/>
    </row>
    <row r="128" spans="1:12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2"/>
      <c r="L128" s="22"/>
    </row>
    <row r="129" spans="1:12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2"/>
      <c r="L129" s="22"/>
    </row>
    <row r="130" spans="1:12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2"/>
      <c r="L130" s="22"/>
    </row>
    <row r="131" spans="1:12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2"/>
      <c r="L131" s="22"/>
    </row>
    <row r="132" spans="1:1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2"/>
      <c r="L132" s="22"/>
    </row>
    <row r="133" spans="1:12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2"/>
      <c r="L133" s="22"/>
    </row>
    <row r="134" spans="1:12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2"/>
      <c r="L134" s="22"/>
    </row>
    <row r="135" spans="1:12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2"/>
      <c r="L135" s="22"/>
    </row>
    <row r="136" spans="1:12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2"/>
      <c r="L136" s="22"/>
    </row>
    <row r="137" spans="1:12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2"/>
      <c r="L137" s="22"/>
    </row>
    <row r="138" spans="1:12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2"/>
      <c r="L138" s="22"/>
    </row>
    <row r="139" spans="1:12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2"/>
      <c r="L139" s="22"/>
    </row>
    <row r="140" spans="1:12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2"/>
      <c r="L140" s="22"/>
    </row>
    <row r="141" spans="1:12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2"/>
      <c r="L141" s="22"/>
    </row>
    <row r="142" spans="1:1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2"/>
      <c r="L142" s="22"/>
    </row>
    <row r="143" spans="1:12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2"/>
      <c r="L143" s="22"/>
    </row>
    <row r="144" spans="1:12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2"/>
      <c r="L144" s="22"/>
    </row>
    <row r="145" spans="1:12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2"/>
      <c r="L145" s="22"/>
    </row>
    <row r="146" spans="1:12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2"/>
      <c r="L146" s="22"/>
    </row>
    <row r="147" spans="1:12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2"/>
      <c r="L147" s="22"/>
    </row>
    <row r="148" spans="1:12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2"/>
      <c r="L148" s="22"/>
    </row>
    <row r="149" spans="1:12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2"/>
      <c r="L149" s="22"/>
    </row>
    <row r="150" spans="1:12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2"/>
      <c r="L150" s="22"/>
    </row>
    <row r="151" spans="1:12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2"/>
      <c r="L151" s="22"/>
    </row>
    <row r="152" spans="1:1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2"/>
      <c r="L152" s="22"/>
    </row>
    <row r="153" spans="1:12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2"/>
      <c r="L153" s="22"/>
    </row>
    <row r="154" spans="1:12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2"/>
      <c r="L154" s="22"/>
    </row>
    <row r="155" spans="1:12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2"/>
      <c r="L155" s="22"/>
    </row>
    <row r="156" spans="1:12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2"/>
      <c r="L156" s="22"/>
    </row>
    <row r="157" spans="1:12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2"/>
      <c r="L157" s="22"/>
    </row>
    <row r="158" spans="1:12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2"/>
      <c r="L158" s="22"/>
    </row>
    <row r="159" spans="1:12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2"/>
      <c r="L159" s="22"/>
    </row>
    <row r="160" spans="1:12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2"/>
      <c r="L160" s="22"/>
    </row>
    <row r="161" spans="1:12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2"/>
      <c r="L161" s="22"/>
    </row>
    <row r="162" spans="1:1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2"/>
      <c r="L162" s="22"/>
    </row>
    <row r="163" spans="1:12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2"/>
      <c r="L163" s="22"/>
    </row>
    <row r="164" spans="1:12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2"/>
      <c r="L164" s="22"/>
    </row>
    <row r="165" spans="1:12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2"/>
      <c r="L165" s="22"/>
    </row>
    <row r="166" spans="1:12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2"/>
      <c r="L166" s="22"/>
    </row>
    <row r="167" spans="1:12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2"/>
      <c r="L167" s="22"/>
    </row>
    <row r="168" spans="1:12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2"/>
      <c r="L168" s="22"/>
    </row>
    <row r="169" spans="1:12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2"/>
      <c r="L169" s="22"/>
    </row>
    <row r="170" spans="1:12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2"/>
      <c r="L170" s="22"/>
    </row>
    <row r="171" spans="1:12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2"/>
      <c r="L171" s="22"/>
    </row>
    <row r="172" spans="1:1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2"/>
      <c r="L172" s="22"/>
    </row>
    <row r="173" spans="1:12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2"/>
      <c r="L173" s="22"/>
    </row>
    <row r="174" spans="1:12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2"/>
      <c r="L174" s="22"/>
    </row>
    <row r="175" spans="1:12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2"/>
      <c r="L175" s="22"/>
    </row>
    <row r="176" spans="1:12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2"/>
      <c r="L176" s="22"/>
    </row>
    <row r="177" spans="1:12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2"/>
      <c r="L177" s="22"/>
    </row>
    <row r="178" spans="1:12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2"/>
      <c r="L178" s="22"/>
    </row>
    <row r="179" spans="1:12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2"/>
      <c r="L179" s="22"/>
    </row>
    <row r="180" spans="1:12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2"/>
      <c r="L180" s="22"/>
    </row>
    <row r="181" spans="1:12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2"/>
      <c r="L181" s="22"/>
    </row>
    <row r="182" spans="1:1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2"/>
      <c r="L182" s="22"/>
    </row>
    <row r="183" spans="1:12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2"/>
      <c r="L183" s="22"/>
    </row>
    <row r="184" spans="1:12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2"/>
      <c r="L184" s="22"/>
    </row>
    <row r="185" spans="1:12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2"/>
      <c r="L185" s="22"/>
    </row>
    <row r="186" spans="1:12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2"/>
      <c r="L186" s="22"/>
    </row>
    <row r="187" spans="1:12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2"/>
      <c r="L187" s="22"/>
    </row>
    <row r="188" spans="1:12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2"/>
      <c r="L188" s="22"/>
    </row>
    <row r="189" spans="1:12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2"/>
      <c r="L189" s="22"/>
    </row>
    <row r="190" spans="1:12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2"/>
      <c r="L190" s="22"/>
    </row>
    <row r="191" spans="1:12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2"/>
      <c r="L191" s="22"/>
    </row>
    <row r="192" spans="1:1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2"/>
      <c r="L192" s="22"/>
    </row>
    <row r="193" spans="1:12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2"/>
      <c r="L193" s="22"/>
    </row>
    <row r="194" spans="1:12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2"/>
      <c r="L194" s="22"/>
    </row>
    <row r="195" spans="1:12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2"/>
      <c r="L195" s="22"/>
    </row>
    <row r="196" spans="1:12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2"/>
      <c r="L196" s="22"/>
    </row>
    <row r="197" spans="1:12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2"/>
      <c r="L197" s="22"/>
    </row>
    <row r="198" spans="1:1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2"/>
      <c r="L198" s="22"/>
    </row>
    <row r="199" spans="1:1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2"/>
      <c r="L199" s="22"/>
    </row>
    <row r="200" spans="1:1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2"/>
      <c r="L200" s="22"/>
    </row>
    <row r="201" spans="1:1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2"/>
      <c r="L201" s="22"/>
    </row>
    <row r="202" spans="1:1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2"/>
      <c r="L202" s="22"/>
    </row>
    <row r="203" spans="1:1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2"/>
      <c r="L203" s="22"/>
    </row>
    <row r="204" spans="1:1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2"/>
      <c r="L204" s="22"/>
    </row>
    <row r="205" spans="1:1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2"/>
      <c r="L205" s="22"/>
    </row>
    <row r="206" spans="1:1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2"/>
      <c r="L206" s="22"/>
    </row>
    <row r="207" spans="1:1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2"/>
      <c r="L207" s="22"/>
    </row>
    <row r="208" spans="1:12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2"/>
      <c r="L208" s="22"/>
    </row>
    <row r="209" spans="1:12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2"/>
      <c r="L209" s="22"/>
    </row>
    <row r="210" spans="1:12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2"/>
      <c r="L210" s="22"/>
    </row>
    <row r="211" spans="1:12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2"/>
      <c r="L211" s="22"/>
    </row>
    <row r="212" spans="1: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2"/>
      <c r="L212" s="22"/>
    </row>
    <row r="213" spans="1:12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2"/>
      <c r="L213" s="22"/>
    </row>
    <row r="214" spans="1:12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2"/>
      <c r="L214" s="22"/>
    </row>
    <row r="215" spans="1:12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2"/>
      <c r="L215" s="22"/>
    </row>
    <row r="216" spans="1:12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2"/>
      <c r="L216" s="22"/>
    </row>
    <row r="217" spans="1:12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2"/>
      <c r="L217" s="22"/>
    </row>
    <row r="218" spans="1:12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2"/>
      <c r="L218" s="22"/>
    </row>
    <row r="219" spans="1:12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2"/>
      <c r="L219" s="22"/>
    </row>
    <row r="220" spans="1:12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2"/>
      <c r="L220" s="22"/>
    </row>
    <row r="221" spans="1:12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2"/>
      <c r="L221" s="22"/>
    </row>
    <row r="222" spans="1:1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2"/>
      <c r="L222" s="22"/>
    </row>
    <row r="223" spans="1:12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2"/>
      <c r="L223" s="22"/>
    </row>
    <row r="224" spans="1:12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2"/>
      <c r="L224" s="22"/>
    </row>
    <row r="225" spans="1:1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2"/>
      <c r="L225" s="22"/>
    </row>
    <row r="226" spans="1:1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2"/>
      <c r="L226" s="22"/>
    </row>
    <row r="227" spans="1:1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2"/>
      <c r="L227" s="22"/>
    </row>
    <row r="228" spans="1:1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2"/>
      <c r="L228" s="22"/>
    </row>
    <row r="229" spans="1:1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2"/>
      <c r="L229" s="22"/>
    </row>
    <row r="230" spans="1:12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2"/>
      <c r="L230" s="22"/>
    </row>
    <row r="231" spans="1:12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2"/>
      <c r="L231" s="22"/>
    </row>
    <row r="232" spans="1:1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2"/>
      <c r="L232" s="22"/>
    </row>
    <row r="233" spans="1:12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2"/>
      <c r="L233" s="22"/>
    </row>
    <row r="234" spans="1:12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2"/>
      <c r="L234" s="22"/>
    </row>
    <row r="235" spans="1:12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2"/>
      <c r="L235" s="22"/>
    </row>
    <row r="236" spans="1:12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2"/>
      <c r="L236" s="22"/>
    </row>
    <row r="237" spans="1:12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2"/>
      <c r="L237" s="22"/>
    </row>
    <row r="238" spans="1:12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2"/>
      <c r="L238" s="22"/>
    </row>
    <row r="239" spans="1:12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2"/>
      <c r="L239" s="22"/>
    </row>
    <row r="240" spans="1:12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2"/>
      <c r="L240" s="22"/>
    </row>
    <row r="241" spans="1:12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2"/>
      <c r="L241" s="22"/>
    </row>
    <row r="242" spans="1:1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2"/>
      <c r="L242" s="22"/>
    </row>
    <row r="243" spans="1:12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2"/>
      <c r="L243" s="22"/>
    </row>
    <row r="244" spans="1:12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2"/>
      <c r="L244" s="22"/>
    </row>
    <row r="245" spans="1:12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2"/>
      <c r="L245" s="22"/>
    </row>
    <row r="246" spans="1:12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2"/>
      <c r="L246" s="22"/>
    </row>
    <row r="247" spans="1:12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2"/>
      <c r="L247" s="22"/>
    </row>
    <row r="248" spans="1:12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2"/>
      <c r="L248" s="22"/>
    </row>
    <row r="249" spans="1:12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2"/>
      <c r="L249" s="22"/>
    </row>
    <row r="250" spans="1:12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2"/>
      <c r="L250" s="22"/>
    </row>
    <row r="251" spans="1:12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2"/>
      <c r="L251" s="22"/>
    </row>
    <row r="252" spans="1:1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2"/>
      <c r="L252" s="22"/>
    </row>
    <row r="253" spans="1:12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2"/>
      <c r="L253" s="22"/>
    </row>
    <row r="254" spans="1:12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2"/>
      <c r="L254" s="22"/>
    </row>
    <row r="255" spans="1:12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2"/>
      <c r="L255" s="22"/>
    </row>
    <row r="256" spans="1:12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2"/>
      <c r="L256" s="22"/>
    </row>
    <row r="257" spans="1:12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2"/>
      <c r="L257" s="22"/>
    </row>
    <row r="258" spans="1:12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2"/>
      <c r="L258" s="22"/>
    </row>
    <row r="259" spans="1:12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2"/>
      <c r="L259" s="22"/>
    </row>
    <row r="260" spans="1:12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2"/>
      <c r="L260" s="22"/>
    </row>
    <row r="261" spans="1:12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2"/>
      <c r="L261" s="22"/>
    </row>
    <row r="262" spans="1:1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2"/>
      <c r="L262" s="22"/>
    </row>
    <row r="263" spans="1:12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2"/>
      <c r="L263" s="22"/>
    </row>
    <row r="264" spans="1:12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2"/>
      <c r="L264" s="22"/>
    </row>
    <row r="265" spans="1:12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2"/>
      <c r="L265" s="22"/>
    </row>
    <row r="266" spans="1:12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2"/>
      <c r="L266" s="22"/>
    </row>
    <row r="267" spans="1:12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2"/>
      <c r="L267" s="22"/>
    </row>
    <row r="268" spans="1:12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2"/>
      <c r="L268" s="22"/>
    </row>
    <row r="269" spans="1:12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2"/>
      <c r="L269" s="22"/>
    </row>
    <row r="270" spans="1:12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2"/>
      <c r="L270" s="22"/>
    </row>
    <row r="271" spans="1:12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2"/>
      <c r="L271" s="22"/>
    </row>
    <row r="272" spans="1:1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2"/>
      <c r="L272" s="22"/>
    </row>
    <row r="273" spans="1:12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2"/>
      <c r="L273" s="22"/>
    </row>
    <row r="274" spans="1:12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2"/>
      <c r="L274" s="22"/>
    </row>
    <row r="275" spans="1:12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2"/>
      <c r="L275" s="22"/>
    </row>
    <row r="276" spans="1:12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2"/>
      <c r="L276" s="22"/>
    </row>
    <row r="277" spans="1:12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2"/>
      <c r="L277" s="22"/>
    </row>
    <row r="278" spans="1:12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2"/>
      <c r="L278" s="22"/>
    </row>
    <row r="279" spans="1:12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2"/>
      <c r="L279" s="22"/>
    </row>
    <row r="280" spans="1:12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2"/>
      <c r="L280" s="22"/>
    </row>
    <row r="281" spans="1:12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2"/>
      <c r="L281" s="22"/>
    </row>
    <row r="282" spans="1:1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2"/>
      <c r="L282" s="22"/>
    </row>
    <row r="283" spans="1:12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2"/>
      <c r="L283" s="22"/>
    </row>
    <row r="284" spans="1:12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2"/>
      <c r="L284" s="22"/>
    </row>
    <row r="285" spans="1:12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2"/>
      <c r="L285" s="22"/>
    </row>
    <row r="286" spans="1:12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2"/>
      <c r="L286" s="22"/>
    </row>
    <row r="287" spans="1:12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2"/>
      <c r="L287" s="22"/>
    </row>
    <row r="288" spans="1:12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2"/>
      <c r="L288" s="22"/>
    </row>
    <row r="289" spans="1:12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2"/>
      <c r="L289" s="22"/>
    </row>
    <row r="290" spans="1:12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2"/>
      <c r="L290" s="22"/>
    </row>
    <row r="291" spans="1:12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2"/>
      <c r="L291" s="22"/>
    </row>
    <row r="292" spans="1:1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2"/>
      <c r="L292" s="22"/>
    </row>
    <row r="293" spans="1:12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2"/>
      <c r="L293" s="22"/>
    </row>
    <row r="294" spans="1:12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2"/>
      <c r="L294" s="22"/>
    </row>
    <row r="295" spans="1:12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2"/>
      <c r="L295" s="22"/>
    </row>
    <row r="296" spans="1:12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2"/>
      <c r="L296" s="22"/>
    </row>
    <row r="297" spans="1:12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2"/>
      <c r="L297" s="22"/>
    </row>
    <row r="298" spans="1:12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2"/>
      <c r="L298" s="22"/>
    </row>
    <row r="299" spans="1:12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2"/>
      <c r="L299" s="22"/>
    </row>
    <row r="300" spans="1:12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2"/>
      <c r="L300" s="22"/>
    </row>
    <row r="301" spans="1:12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2"/>
      <c r="L301" s="22"/>
    </row>
    <row r="302" spans="1:1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2"/>
      <c r="L302" s="22"/>
    </row>
    <row r="303" spans="1:12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2"/>
      <c r="L303" s="22"/>
    </row>
    <row r="304" spans="1:12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2"/>
      <c r="L304" s="22"/>
    </row>
    <row r="305" spans="1:12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2"/>
      <c r="L305" s="22"/>
    </row>
    <row r="306" spans="1:12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2"/>
      <c r="L306" s="22"/>
    </row>
    <row r="307" spans="1:12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2"/>
      <c r="L307" s="22"/>
    </row>
    <row r="308" spans="1:12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2"/>
      <c r="L308" s="22"/>
    </row>
    <row r="309" spans="1:12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2"/>
      <c r="L309" s="22"/>
    </row>
    <row r="310" spans="1:12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2"/>
      <c r="L310" s="22"/>
    </row>
    <row r="311" spans="1:12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2"/>
      <c r="L311" s="22"/>
    </row>
    <row r="312" spans="1: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2"/>
      <c r="L312" s="22"/>
    </row>
    <row r="313" spans="1:12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2"/>
      <c r="L313" s="22"/>
    </row>
    <row r="314" spans="1:12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2"/>
      <c r="L314" s="22"/>
    </row>
    <row r="315" spans="1:12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2"/>
      <c r="L315" s="22"/>
    </row>
    <row r="316" spans="1:12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2"/>
      <c r="L316" s="22"/>
    </row>
    <row r="317" spans="1:12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2"/>
      <c r="L317" s="22"/>
    </row>
    <row r="318" spans="1:12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2"/>
      <c r="L318" s="22"/>
    </row>
    <row r="319" spans="1:12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2"/>
      <c r="L319" s="22"/>
    </row>
    <row r="320" spans="1:12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2"/>
      <c r="L320" s="22"/>
    </row>
    <row r="321" spans="1:12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2"/>
      <c r="L321" s="22"/>
    </row>
    <row r="322" spans="1:1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2"/>
      <c r="L322" s="22"/>
    </row>
    <row r="323" spans="1:12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2"/>
      <c r="L323" s="22"/>
    </row>
    <row r="324" spans="1:12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2"/>
      <c r="L324" s="22"/>
    </row>
    <row r="325" spans="1:12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2"/>
      <c r="L325" s="22"/>
    </row>
    <row r="326" spans="1:12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2"/>
      <c r="L326" s="22"/>
    </row>
    <row r="327" spans="1:12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2"/>
      <c r="L327" s="22"/>
    </row>
    <row r="328" spans="1:12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2"/>
      <c r="L328" s="22"/>
    </row>
    <row r="329" spans="1:12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2"/>
      <c r="L329" s="22"/>
    </row>
    <row r="330" spans="1:12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2"/>
      <c r="L330" s="22"/>
    </row>
    <row r="331" spans="1:12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2"/>
      <c r="L331" s="22"/>
    </row>
    <row r="332" spans="1:1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2"/>
      <c r="L332" s="22"/>
    </row>
    <row r="333" spans="1:12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2"/>
      <c r="L333" s="22"/>
    </row>
    <row r="334" spans="1:12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2"/>
      <c r="L334" s="22"/>
    </row>
    <row r="335" spans="1:12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2"/>
      <c r="L335" s="22"/>
    </row>
    <row r="336" spans="1:12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2"/>
      <c r="L336" s="22"/>
    </row>
    <row r="337" spans="1:12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2"/>
      <c r="L337" s="22"/>
    </row>
    <row r="338" spans="1:12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2"/>
      <c r="L338" s="22"/>
    </row>
    <row r="339" spans="1:12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2"/>
      <c r="L339" s="22"/>
    </row>
    <row r="340" spans="1:12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2"/>
      <c r="L340" s="22"/>
    </row>
    <row r="341" spans="1:12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2"/>
      <c r="L341" s="22"/>
    </row>
    <row r="342" spans="1:1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2"/>
      <c r="L342" s="22"/>
    </row>
    <row r="343" spans="1:12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2"/>
      <c r="L343" s="22"/>
    </row>
    <row r="344" spans="1:12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2"/>
      <c r="L344" s="22"/>
    </row>
    <row r="345" spans="1:12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2"/>
      <c r="L345" s="22"/>
    </row>
    <row r="346" spans="1:12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2"/>
      <c r="L346" s="22"/>
    </row>
    <row r="347" spans="1:12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2"/>
      <c r="L347" s="22"/>
    </row>
    <row r="348" spans="1:12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2"/>
      <c r="L348" s="22"/>
    </row>
    <row r="349" spans="1:12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2"/>
      <c r="L349" s="22"/>
    </row>
    <row r="350" spans="1:12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2"/>
      <c r="L350" s="22"/>
    </row>
    <row r="351" spans="1:12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2"/>
      <c r="L351" s="22"/>
    </row>
    <row r="352" spans="1:1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2"/>
      <c r="L352" s="22"/>
    </row>
    <row r="353" spans="1:12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2"/>
      <c r="L353" s="22"/>
    </row>
    <row r="354" spans="1:12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2"/>
      <c r="L354" s="22"/>
    </row>
    <row r="355" spans="1:12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2"/>
      <c r="L355" s="22"/>
    </row>
    <row r="356" spans="1:12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2"/>
      <c r="L356" s="22"/>
    </row>
    <row r="357" spans="1:12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2"/>
      <c r="L357" s="22"/>
    </row>
    <row r="358" spans="1:12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2"/>
      <c r="L358" s="22"/>
    </row>
    <row r="359" spans="1:12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2"/>
      <c r="L359" s="22"/>
    </row>
    <row r="360" spans="1:12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2"/>
      <c r="L360" s="22"/>
    </row>
    <row r="361" spans="1:12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2"/>
      <c r="L361" s="22"/>
    </row>
    <row r="362" spans="1:1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2"/>
      <c r="L362" s="22"/>
    </row>
    <row r="363" spans="1:12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2"/>
      <c r="L363" s="22"/>
    </row>
    <row r="364" spans="1:12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2"/>
      <c r="L364" s="22"/>
    </row>
    <row r="365" spans="1:12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2"/>
      <c r="L365" s="22"/>
    </row>
    <row r="366" spans="1:12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2"/>
      <c r="L366" s="22"/>
    </row>
    <row r="367" spans="1:12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2"/>
      <c r="L367" s="22"/>
    </row>
    <row r="368" spans="1:12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2"/>
      <c r="L368" s="22"/>
    </row>
    <row r="369" spans="1:12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2"/>
      <c r="L369" s="22"/>
    </row>
    <row r="370" spans="1:12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2"/>
      <c r="L370" s="22"/>
    </row>
    <row r="371" spans="1:12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2"/>
      <c r="L371" s="22"/>
    </row>
    <row r="372" spans="1:1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2"/>
      <c r="L372" s="22"/>
    </row>
    <row r="373" spans="1:12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2"/>
      <c r="L373" s="22"/>
    </row>
    <row r="374" spans="1:12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2"/>
      <c r="L374" s="22"/>
    </row>
    <row r="375" spans="1:12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2"/>
      <c r="L375" s="22"/>
    </row>
    <row r="376" spans="1:12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2"/>
      <c r="L376" s="22"/>
    </row>
    <row r="377" spans="1:12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2"/>
      <c r="L377" s="22"/>
    </row>
    <row r="378" spans="1:12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2"/>
      <c r="L378" s="22"/>
    </row>
    <row r="379" spans="1:12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2"/>
      <c r="L379" s="22"/>
    </row>
    <row r="380" spans="1:12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2"/>
      <c r="L380" s="22"/>
    </row>
    <row r="381" spans="1:12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2"/>
      <c r="L381" s="22"/>
    </row>
    <row r="382" spans="1:1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2"/>
      <c r="L382" s="22"/>
    </row>
    <row r="383" spans="1:12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2"/>
      <c r="L383" s="22"/>
    </row>
    <row r="384" spans="1:12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2"/>
      <c r="L384" s="22"/>
    </row>
    <row r="385" spans="1:12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2"/>
      <c r="L385" s="22"/>
    </row>
    <row r="386" spans="1:12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2"/>
      <c r="L386" s="22"/>
    </row>
    <row r="387" spans="1:12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2"/>
      <c r="L387" s="22"/>
    </row>
    <row r="388" spans="1:12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2"/>
      <c r="L388" s="22"/>
    </row>
    <row r="389" spans="1:12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2"/>
      <c r="L389" s="22"/>
    </row>
    <row r="390" spans="1:12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2"/>
      <c r="L390" s="22"/>
    </row>
    <row r="391" spans="1:12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2"/>
      <c r="L391" s="22"/>
    </row>
    <row r="392" spans="1:1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2"/>
      <c r="L392" s="22"/>
    </row>
    <row r="393" spans="1:12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2"/>
      <c r="L393" s="22"/>
    </row>
    <row r="394" spans="1:12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2"/>
      <c r="L394" s="22"/>
    </row>
    <row r="395" spans="1:12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2"/>
      <c r="L395" s="22"/>
    </row>
    <row r="396" spans="1:12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2"/>
      <c r="L396" s="22"/>
    </row>
    <row r="397" spans="1:12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2"/>
      <c r="L397" s="22"/>
    </row>
    <row r="398" spans="1:12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2"/>
      <c r="L398" s="22"/>
    </row>
    <row r="399" spans="1:12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2"/>
      <c r="L399" s="22"/>
    </row>
    <row r="400" spans="1:12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2"/>
      <c r="L400" s="22"/>
    </row>
    <row r="401" spans="1:12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2"/>
      <c r="L401" s="22"/>
    </row>
    <row r="402" spans="1:1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2"/>
      <c r="L402" s="22"/>
    </row>
    <row r="403" spans="1:12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2"/>
      <c r="L403" s="22"/>
    </row>
    <row r="404" spans="1:12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2"/>
      <c r="L404" s="22"/>
    </row>
    <row r="405" spans="1:12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2"/>
      <c r="L405" s="22"/>
    </row>
    <row r="406" spans="1:12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2"/>
      <c r="L406" s="22"/>
    </row>
    <row r="407" spans="1:12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2"/>
      <c r="L407" s="22"/>
    </row>
    <row r="408" spans="1:12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2"/>
      <c r="L408" s="22"/>
    </row>
    <row r="409" spans="1:12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2"/>
      <c r="L409" s="22"/>
    </row>
    <row r="410" spans="1:12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2"/>
      <c r="L410" s="22"/>
    </row>
    <row r="411" spans="1:12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2"/>
      <c r="L411" s="22"/>
    </row>
    <row r="412" spans="1: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2"/>
      <c r="L412" s="22"/>
    </row>
    <row r="413" spans="1:12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2"/>
      <c r="L413" s="22"/>
    </row>
    <row r="414" spans="1:12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2"/>
      <c r="L414" s="22"/>
    </row>
    <row r="415" spans="1:12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2"/>
      <c r="L415" s="22"/>
    </row>
    <row r="416" spans="1:12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2"/>
      <c r="L416" s="22"/>
    </row>
    <row r="417" spans="1:12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2"/>
      <c r="L417" s="22"/>
    </row>
    <row r="418" spans="1:12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2"/>
      <c r="L418" s="22"/>
    </row>
    <row r="419" spans="1:12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2"/>
      <c r="L419" s="22"/>
    </row>
    <row r="420" spans="1:12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2"/>
      <c r="L420" s="22"/>
    </row>
    <row r="421" spans="1:12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2"/>
      <c r="L421" s="22"/>
    </row>
    <row r="422" spans="1:1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2"/>
      <c r="L422" s="22"/>
    </row>
    <row r="423" spans="1:12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2"/>
      <c r="L423" s="22"/>
    </row>
    <row r="424" spans="1:12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2"/>
      <c r="L424" s="22"/>
    </row>
    <row r="425" spans="1:12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2"/>
      <c r="L425" s="22"/>
    </row>
    <row r="426" spans="1:12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2"/>
      <c r="L426" s="22"/>
    </row>
    <row r="427" spans="1:12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2"/>
      <c r="L427" s="22"/>
    </row>
    <row r="428" spans="1:12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2"/>
      <c r="L428" s="22"/>
    </row>
    <row r="429" spans="1:12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2"/>
      <c r="L429" s="22"/>
    </row>
    <row r="430" spans="1:12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2"/>
      <c r="L430" s="22"/>
    </row>
    <row r="431" spans="1:12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2"/>
      <c r="L431" s="22"/>
    </row>
    <row r="432" spans="1:1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2"/>
      <c r="L432" s="22"/>
    </row>
    <row r="433" spans="1:12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2"/>
      <c r="L433" s="22"/>
    </row>
    <row r="434" spans="1:12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2"/>
      <c r="L434" s="22"/>
    </row>
    <row r="435" spans="1:12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2"/>
      <c r="L435" s="22"/>
    </row>
    <row r="436" spans="1:12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2"/>
      <c r="L436" s="22"/>
    </row>
    <row r="437" spans="1:12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2"/>
      <c r="L437" s="22"/>
    </row>
    <row r="438" spans="1:12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2"/>
      <c r="L438" s="22"/>
    </row>
    <row r="439" spans="1:12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2"/>
      <c r="L439" s="22"/>
    </row>
    <row r="440" spans="1:12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2"/>
      <c r="L440" s="22"/>
    </row>
    <row r="441" spans="1:12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2"/>
      <c r="L441" s="22"/>
    </row>
    <row r="442" spans="1:1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2"/>
      <c r="L442" s="22"/>
    </row>
    <row r="443" spans="1:12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2"/>
      <c r="L443" s="22"/>
    </row>
    <row r="444" spans="1:12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2"/>
      <c r="L444" s="22"/>
    </row>
    <row r="445" spans="1:12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2"/>
      <c r="L445" s="22"/>
    </row>
    <row r="446" spans="1:12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2"/>
      <c r="L446" s="22"/>
    </row>
    <row r="447" spans="1:12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2"/>
      <c r="L447" s="22"/>
    </row>
    <row r="448" spans="1:12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2"/>
      <c r="L448" s="22"/>
    </row>
    <row r="449" spans="1:12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2"/>
      <c r="L449" s="22"/>
    </row>
    <row r="450" spans="1:12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2"/>
      <c r="L450" s="22"/>
    </row>
    <row r="451" spans="1:12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2"/>
      <c r="L451" s="22"/>
    </row>
    <row r="452" spans="1:1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2"/>
      <c r="L452" s="22"/>
    </row>
    <row r="453" spans="1:12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2"/>
      <c r="L453" s="22"/>
    </row>
    <row r="454" spans="1:12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2"/>
      <c r="L454" s="22"/>
    </row>
    <row r="455" spans="1:12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2"/>
      <c r="L455" s="22"/>
    </row>
    <row r="456" spans="1:12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2"/>
      <c r="L456" s="22"/>
    </row>
    <row r="457" spans="1:12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2"/>
      <c r="L457" s="22"/>
    </row>
    <row r="458" spans="1:12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2"/>
      <c r="L458" s="22"/>
    </row>
    <row r="459" spans="1:12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2"/>
      <c r="L459" s="22"/>
    </row>
    <row r="460" spans="1:12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2"/>
      <c r="L460" s="22"/>
    </row>
    <row r="461" spans="1:12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2"/>
      <c r="L461" s="22"/>
    </row>
    <row r="462" spans="1:1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2"/>
      <c r="L462" s="22"/>
    </row>
    <row r="463" spans="1:12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2"/>
      <c r="L463" s="22"/>
    </row>
    <row r="464" spans="1:12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2"/>
      <c r="L464" s="22"/>
    </row>
    <row r="465" spans="1:12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2"/>
      <c r="L465" s="22"/>
    </row>
    <row r="466" spans="1:12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2"/>
      <c r="L466" s="22"/>
    </row>
    <row r="467" spans="1:12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2"/>
      <c r="L467" s="22"/>
    </row>
    <row r="468" spans="1:12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2"/>
      <c r="L468" s="22"/>
    </row>
    <row r="469" spans="1:12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2"/>
      <c r="L469" s="22"/>
    </row>
    <row r="470" spans="1:12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2"/>
      <c r="L470" s="22"/>
    </row>
    <row r="471" spans="1:12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2"/>
      <c r="L471" s="22"/>
    </row>
    <row r="472" spans="1:1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2"/>
      <c r="L472" s="22"/>
    </row>
    <row r="473" spans="1:12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2"/>
      <c r="L473" s="22"/>
    </row>
    <row r="474" spans="1:12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2"/>
      <c r="L474" s="22"/>
    </row>
    <row r="475" spans="1:12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2"/>
      <c r="L475" s="22"/>
    </row>
    <row r="476" spans="1:12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2"/>
      <c r="L476" s="22"/>
    </row>
    <row r="477" spans="1:12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2"/>
      <c r="L477" s="22"/>
    </row>
    <row r="478" spans="1:12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2"/>
      <c r="L478" s="22"/>
    </row>
    <row r="479" spans="1:12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2"/>
      <c r="L479" s="22"/>
    </row>
    <row r="480" spans="1:12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2"/>
      <c r="L480" s="22"/>
    </row>
    <row r="481" spans="1:12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2"/>
      <c r="L481" s="22"/>
    </row>
    <row r="482" spans="1:1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2"/>
      <c r="L482" s="22"/>
    </row>
    <row r="483" spans="1:12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2"/>
      <c r="L483" s="22"/>
    </row>
    <row r="484" spans="1:12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2"/>
      <c r="L484" s="22"/>
    </row>
    <row r="485" spans="1:12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2"/>
      <c r="L485" s="22"/>
    </row>
    <row r="486" spans="1:12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2"/>
      <c r="L486" s="22"/>
    </row>
    <row r="487" spans="1:12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2"/>
      <c r="L487" s="22"/>
    </row>
    <row r="488" spans="1:12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2"/>
      <c r="L488" s="22"/>
    </row>
    <row r="489" spans="1:12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2"/>
      <c r="L489" s="22"/>
    </row>
    <row r="490" spans="1:12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2"/>
      <c r="L490" s="22"/>
    </row>
    <row r="491" spans="1:12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2"/>
      <c r="L491" s="22"/>
    </row>
    <row r="492" spans="1:1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2"/>
      <c r="L492" s="22"/>
    </row>
    <row r="493" spans="1:12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2"/>
      <c r="L493" s="22"/>
    </row>
    <row r="494" spans="1:12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2"/>
      <c r="L494" s="22"/>
    </row>
    <row r="495" spans="1:12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2"/>
      <c r="L495" s="22"/>
    </row>
    <row r="496" spans="1:12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2"/>
      <c r="L496" s="22"/>
    </row>
    <row r="497" spans="1:12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2"/>
      <c r="L497" s="22"/>
    </row>
    <row r="498" spans="1:12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2"/>
      <c r="L498" s="22"/>
    </row>
    <row r="499" spans="1:12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2"/>
      <c r="L499" s="22"/>
    </row>
    <row r="500" spans="1:12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2"/>
      <c r="L500" s="22"/>
    </row>
    <row r="501" spans="1:12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2"/>
      <c r="L501" s="22"/>
    </row>
    <row r="502" spans="1:1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2"/>
      <c r="L502" s="22"/>
    </row>
    <row r="503" spans="1:12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2"/>
      <c r="L503" s="22"/>
    </row>
    <row r="504" spans="1:12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2"/>
      <c r="L504" s="22"/>
    </row>
    <row r="505" spans="1:12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2"/>
      <c r="L505" s="22"/>
    </row>
    <row r="506" spans="1:12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2"/>
      <c r="L506" s="22"/>
    </row>
    <row r="507" spans="1:12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2"/>
      <c r="L507" s="22"/>
    </row>
    <row r="508" spans="1:12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2"/>
      <c r="L508" s="22"/>
    </row>
    <row r="509" spans="1:12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2"/>
      <c r="L509" s="22"/>
    </row>
    <row r="510" spans="1:12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2"/>
      <c r="L510" s="22"/>
    </row>
    <row r="511" spans="1:12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2"/>
      <c r="L511" s="22"/>
    </row>
    <row r="512" spans="1: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2"/>
      <c r="L512" s="22"/>
    </row>
    <row r="513" spans="1:12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2"/>
      <c r="L513" s="22"/>
    </row>
    <row r="514" spans="1:12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2"/>
      <c r="L514" s="22"/>
    </row>
    <row r="515" spans="1:12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2"/>
      <c r="L515" s="22"/>
    </row>
    <row r="516" spans="1:12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2"/>
      <c r="L516" s="22"/>
    </row>
    <row r="517" spans="1:12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2"/>
      <c r="L517" s="22"/>
    </row>
    <row r="518" spans="1:12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2"/>
      <c r="L518" s="22"/>
    </row>
    <row r="519" spans="1:12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2"/>
      <c r="L519" s="22"/>
    </row>
    <row r="520" spans="1:12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2"/>
      <c r="L520" s="22"/>
    </row>
    <row r="521" spans="1:12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2"/>
      <c r="L521" s="22"/>
    </row>
    <row r="522" spans="1:1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2"/>
      <c r="L522" s="22"/>
    </row>
    <row r="523" spans="1:12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2"/>
      <c r="L523" s="22"/>
    </row>
    <row r="524" spans="1:12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2"/>
      <c r="L524" s="22"/>
    </row>
    <row r="525" spans="1:12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2"/>
      <c r="L525" s="22"/>
    </row>
    <row r="526" spans="1:12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2"/>
      <c r="L526" s="22"/>
    </row>
    <row r="527" spans="1:12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2"/>
      <c r="L527" s="22"/>
    </row>
    <row r="528" spans="1:12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2"/>
      <c r="L528" s="22"/>
    </row>
    <row r="529" spans="1:12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2"/>
      <c r="L529" s="22"/>
    </row>
    <row r="530" spans="1:12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2"/>
      <c r="L530" s="22"/>
    </row>
    <row r="531" spans="1:12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2"/>
      <c r="L531" s="22"/>
    </row>
    <row r="532" spans="1:1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2"/>
      <c r="L532" s="22"/>
    </row>
    <row r="533" spans="1:12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2"/>
      <c r="L533" s="22"/>
    </row>
    <row r="534" spans="1:12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2"/>
      <c r="L534" s="22"/>
    </row>
    <row r="535" spans="1:12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2"/>
      <c r="L535" s="22"/>
    </row>
    <row r="536" spans="1:12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2"/>
      <c r="L536" s="22"/>
    </row>
    <row r="537" spans="1:12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2"/>
      <c r="L537" s="22"/>
    </row>
    <row r="538" spans="1:12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2"/>
      <c r="L538" s="22"/>
    </row>
    <row r="539" spans="1:12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2"/>
      <c r="L539" s="22"/>
    </row>
    <row r="540" spans="1:12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2"/>
      <c r="L540" s="22"/>
    </row>
    <row r="541" spans="1:12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2"/>
      <c r="L541" s="22"/>
    </row>
    <row r="542" spans="1:1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2"/>
      <c r="L542" s="22"/>
    </row>
    <row r="543" spans="1:12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2"/>
      <c r="L543" s="22"/>
    </row>
    <row r="544" spans="1:12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2"/>
      <c r="L544" s="22"/>
    </row>
    <row r="545" spans="1:12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2"/>
      <c r="L545" s="22"/>
    </row>
    <row r="546" spans="1:12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2"/>
      <c r="L546" s="22"/>
    </row>
    <row r="547" spans="1:12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2"/>
      <c r="L547" s="22"/>
    </row>
    <row r="548" spans="1:12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2"/>
      <c r="L548" s="22"/>
    </row>
    <row r="549" spans="1:12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2"/>
      <c r="L549" s="22"/>
    </row>
    <row r="550" spans="1:12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2"/>
      <c r="L550" s="22"/>
    </row>
    <row r="551" spans="1:12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2"/>
      <c r="L551" s="22"/>
    </row>
    <row r="552" spans="1:1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2"/>
      <c r="L552" s="22"/>
    </row>
    <row r="553" spans="1:12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2"/>
      <c r="L553" s="22"/>
    </row>
    <row r="554" spans="1:12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2"/>
      <c r="L554" s="22"/>
    </row>
    <row r="555" spans="1:12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2"/>
      <c r="L555" s="22"/>
    </row>
    <row r="556" spans="1:12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2"/>
      <c r="L556" s="22"/>
    </row>
    <row r="557" spans="1:12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2"/>
      <c r="L557" s="22"/>
    </row>
    <row r="558" spans="1:12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2"/>
      <c r="L558" s="22"/>
    </row>
    <row r="559" spans="1:12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2"/>
      <c r="L559" s="22"/>
    </row>
    <row r="560" spans="1:12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2"/>
      <c r="L560" s="22"/>
    </row>
    <row r="561" spans="1:12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2"/>
      <c r="L561" s="22"/>
    </row>
    <row r="562" spans="1:1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2"/>
      <c r="L562" s="22"/>
    </row>
    <row r="563" spans="1:12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2"/>
      <c r="L563" s="22"/>
    </row>
    <row r="564" spans="1:12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2"/>
      <c r="L564" s="22"/>
    </row>
    <row r="565" spans="1:12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2"/>
      <c r="L565" s="22"/>
    </row>
    <row r="566" spans="1:12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2"/>
      <c r="L566" s="22"/>
    </row>
    <row r="567" spans="1:12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2"/>
      <c r="L567" s="22"/>
    </row>
    <row r="568" spans="1:12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2"/>
      <c r="L568" s="22"/>
    </row>
    <row r="569" spans="1:12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2"/>
      <c r="L569" s="22"/>
    </row>
    <row r="570" spans="1:12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2"/>
      <c r="L570" s="22"/>
    </row>
    <row r="571" spans="1:12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2"/>
      <c r="L571" s="22"/>
    </row>
    <row r="572" spans="1:1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2"/>
      <c r="L572" s="22"/>
    </row>
    <row r="573" spans="1:12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2"/>
      <c r="L573" s="22"/>
    </row>
    <row r="574" spans="1:12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2"/>
      <c r="L574" s="22"/>
    </row>
    <row r="575" spans="1:12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2"/>
      <c r="L575" s="22"/>
    </row>
    <row r="576" spans="1:12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2"/>
      <c r="L576" s="22"/>
    </row>
    <row r="577" spans="1:12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2"/>
      <c r="L577" s="22"/>
    </row>
    <row r="578" spans="1:12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2"/>
      <c r="L578" s="22"/>
    </row>
    <row r="579" spans="1:12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2"/>
      <c r="L579" s="22"/>
    </row>
    <row r="580" spans="1:12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2"/>
      <c r="L580" s="22"/>
    </row>
    <row r="581" spans="1:12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2"/>
      <c r="L581" s="22"/>
    </row>
    <row r="582" spans="1:1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2"/>
      <c r="L582" s="22"/>
    </row>
    <row r="583" spans="1:12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2"/>
      <c r="L583" s="22"/>
    </row>
    <row r="584" spans="1:12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2"/>
      <c r="L584" s="22"/>
    </row>
    <row r="585" spans="1:12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2"/>
      <c r="L585" s="22"/>
    </row>
    <row r="586" spans="1:12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2"/>
      <c r="L586" s="22"/>
    </row>
    <row r="587" spans="1:12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2"/>
      <c r="L587" s="22"/>
    </row>
    <row r="588" spans="1:12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2"/>
      <c r="L588" s="22"/>
    </row>
    <row r="589" spans="1:12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2"/>
      <c r="L589" s="22"/>
    </row>
    <row r="590" spans="1:12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2"/>
      <c r="L590" s="22"/>
    </row>
    <row r="591" spans="1:12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2"/>
      <c r="L591" s="22"/>
    </row>
    <row r="592" spans="1:1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2"/>
      <c r="L592" s="22"/>
    </row>
    <row r="593" spans="1:12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2"/>
      <c r="L593" s="22"/>
    </row>
    <row r="594" spans="1:12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2"/>
      <c r="L594" s="22"/>
    </row>
    <row r="595" spans="1:12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2"/>
      <c r="L595" s="22"/>
    </row>
    <row r="596" spans="1:12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2"/>
      <c r="L596" s="22"/>
    </row>
    <row r="597" spans="1:12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2"/>
      <c r="L597" s="22"/>
    </row>
    <row r="598" spans="1:12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2"/>
      <c r="L598" s="22"/>
    </row>
    <row r="599" spans="1:12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2"/>
      <c r="L599" s="22"/>
    </row>
    <row r="600" spans="1:12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2"/>
      <c r="L600" s="22"/>
    </row>
    <row r="601" spans="1:12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2"/>
      <c r="L601" s="22"/>
    </row>
    <row r="602" spans="1:1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2"/>
      <c r="L602" s="22"/>
    </row>
    <row r="603" spans="1:12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2"/>
      <c r="L603" s="22"/>
    </row>
    <row r="604" spans="1:12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2"/>
      <c r="L604" s="22"/>
    </row>
    <row r="605" spans="1:12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2"/>
      <c r="L605" s="22"/>
    </row>
    <row r="606" spans="1:12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2"/>
      <c r="L606" s="22"/>
    </row>
    <row r="607" spans="1:12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2"/>
      <c r="L607" s="22"/>
    </row>
    <row r="608" spans="1:12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2"/>
      <c r="L608" s="22"/>
    </row>
    <row r="609" spans="1:12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2"/>
      <c r="L609" s="22"/>
    </row>
    <row r="610" spans="1:12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2"/>
      <c r="L610" s="22"/>
    </row>
    <row r="611" spans="1:12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2"/>
      <c r="L611" s="22"/>
    </row>
    <row r="612" spans="1: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2"/>
      <c r="L612" s="22"/>
    </row>
    <row r="613" spans="1:12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2"/>
      <c r="L613" s="22"/>
    </row>
    <row r="614" spans="1:12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2"/>
      <c r="L614" s="22"/>
    </row>
    <row r="615" spans="1:12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2"/>
      <c r="L615" s="22"/>
    </row>
    <row r="616" spans="1:12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2"/>
      <c r="L616" s="22"/>
    </row>
    <row r="617" spans="1:12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2"/>
      <c r="L617" s="22"/>
    </row>
    <row r="618" spans="1:12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2"/>
      <c r="L618" s="22"/>
    </row>
    <row r="619" spans="1:12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2"/>
      <c r="L619" s="22"/>
    </row>
    <row r="620" spans="1:12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2"/>
      <c r="L620" s="22"/>
    </row>
    <row r="621" spans="1:12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2"/>
      <c r="L621" s="22"/>
    </row>
    <row r="622" spans="1:1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2"/>
      <c r="L622" s="22"/>
    </row>
    <row r="623" spans="1:12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2"/>
      <c r="L623" s="22"/>
    </row>
    <row r="624" spans="1:12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2"/>
      <c r="L624" s="22"/>
    </row>
    <row r="625" spans="1:12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2"/>
      <c r="L625" s="22"/>
    </row>
    <row r="626" spans="1:12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2"/>
      <c r="L626" s="22"/>
    </row>
    <row r="627" spans="1:12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2"/>
      <c r="L627" s="22"/>
    </row>
    <row r="628" spans="1:12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2"/>
      <c r="L628" s="22"/>
    </row>
    <row r="629" spans="1:12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2"/>
      <c r="L629" s="22"/>
    </row>
    <row r="630" spans="1:12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2"/>
      <c r="L630" s="22"/>
    </row>
    <row r="631" spans="1:12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2"/>
      <c r="L631" s="22"/>
    </row>
    <row r="632" spans="1:1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2"/>
      <c r="L632" s="22"/>
    </row>
    <row r="633" spans="1:12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2"/>
      <c r="L633" s="22"/>
    </row>
    <row r="634" spans="1:12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2"/>
      <c r="L634" s="22"/>
    </row>
    <row r="635" spans="1:12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2"/>
      <c r="L635" s="22"/>
    </row>
    <row r="636" spans="1:12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2"/>
      <c r="L636" s="22"/>
    </row>
    <row r="637" spans="1:12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2"/>
      <c r="L637" s="22"/>
    </row>
    <row r="638" spans="1:12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2"/>
      <c r="L638" s="22"/>
    </row>
    <row r="639" spans="1:12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2"/>
      <c r="L639" s="22"/>
    </row>
    <row r="640" spans="1:12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2"/>
      <c r="L640" s="22"/>
    </row>
    <row r="641" spans="1:12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2"/>
      <c r="L641" s="22"/>
    </row>
    <row r="642" spans="1:1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2"/>
      <c r="L642" s="22"/>
    </row>
    <row r="643" spans="1:12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2"/>
      <c r="L643" s="22"/>
    </row>
    <row r="644" spans="1:12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2"/>
      <c r="L644" s="22"/>
    </row>
    <row r="645" spans="1:12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2"/>
      <c r="L645" s="22"/>
    </row>
    <row r="646" spans="1:12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2"/>
      <c r="L646" s="22"/>
    </row>
    <row r="647" spans="1:12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2"/>
      <c r="L647" s="22"/>
    </row>
    <row r="648" spans="1:12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2"/>
      <c r="L648" s="22"/>
    </row>
    <row r="649" spans="1:12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2"/>
      <c r="L649" s="22"/>
    </row>
    <row r="650" spans="1:12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2"/>
      <c r="L650" s="22"/>
    </row>
    <row r="651" spans="1:12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2"/>
      <c r="L651" s="22"/>
    </row>
    <row r="652" spans="1:1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2"/>
      <c r="L652" s="22"/>
    </row>
    <row r="653" spans="1:12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2"/>
      <c r="L653" s="22"/>
    </row>
    <row r="654" spans="1:12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2"/>
      <c r="L654" s="22"/>
    </row>
    <row r="655" spans="1:12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2"/>
      <c r="L655" s="22"/>
    </row>
    <row r="656" spans="1:12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2"/>
      <c r="L656" s="22"/>
    </row>
    <row r="657" spans="1:12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2"/>
      <c r="L657" s="22"/>
    </row>
    <row r="658" spans="1:12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2"/>
      <c r="L658" s="22"/>
    </row>
    <row r="659" spans="1:12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2"/>
      <c r="L659" s="22"/>
    </row>
    <row r="660" spans="1:12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2"/>
      <c r="L660" s="22"/>
    </row>
    <row r="661" spans="1:12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2"/>
      <c r="L661" s="22"/>
    </row>
    <row r="662" spans="1:1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2"/>
      <c r="L662" s="22"/>
    </row>
    <row r="663" spans="1:12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2"/>
      <c r="L663" s="22"/>
    </row>
    <row r="664" spans="1:12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2"/>
      <c r="L664" s="22"/>
    </row>
    <row r="665" spans="1:12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2"/>
      <c r="L665" s="22"/>
    </row>
    <row r="666" spans="1:12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2"/>
      <c r="L666" s="22"/>
    </row>
    <row r="667" spans="1:12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2"/>
      <c r="L667" s="22"/>
    </row>
    <row r="668" spans="1:12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2"/>
      <c r="L668" s="22"/>
    </row>
    <row r="669" spans="1:12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2"/>
      <c r="L669" s="22"/>
    </row>
    <row r="670" spans="1:12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2"/>
      <c r="L670" s="22"/>
    </row>
    <row r="671" spans="1:12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2"/>
      <c r="L671" s="22"/>
    </row>
    <row r="672" spans="1:1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2"/>
      <c r="L672" s="22"/>
    </row>
    <row r="673" spans="1:12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2"/>
      <c r="L673" s="22"/>
    </row>
    <row r="674" spans="1:12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2"/>
      <c r="L674" s="22"/>
    </row>
    <row r="675" spans="1:12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2"/>
      <c r="L675" s="22"/>
    </row>
    <row r="676" spans="1:12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2"/>
      <c r="L676" s="22"/>
    </row>
    <row r="677" spans="1:12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2"/>
      <c r="L677" s="22"/>
    </row>
    <row r="678" spans="1:12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2"/>
      <c r="L678" s="22"/>
    </row>
    <row r="679" spans="1:12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2"/>
      <c r="L679" s="22"/>
    </row>
    <row r="680" spans="1:12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2"/>
      <c r="L680" s="22"/>
    </row>
    <row r="681" spans="1:12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2"/>
      <c r="L681" s="22"/>
    </row>
    <row r="682" spans="1:1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2"/>
      <c r="L682" s="22"/>
    </row>
    <row r="683" spans="1:12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2"/>
      <c r="L683" s="22"/>
    </row>
    <row r="684" spans="1:12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2"/>
      <c r="L684" s="22"/>
    </row>
    <row r="685" spans="1:12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2"/>
      <c r="L685" s="22"/>
    </row>
    <row r="686" spans="1:12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2"/>
      <c r="L686" s="22"/>
    </row>
    <row r="687" spans="1:12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2"/>
      <c r="L687" s="22"/>
    </row>
    <row r="688" spans="1:12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2"/>
      <c r="L688" s="22"/>
    </row>
    <row r="689" spans="1:12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2"/>
      <c r="L689" s="22"/>
    </row>
    <row r="690" spans="1:12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2"/>
      <c r="L690" s="22"/>
    </row>
    <row r="691" spans="1:12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2"/>
      <c r="L691" s="22"/>
    </row>
    <row r="692" spans="1:1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2"/>
      <c r="L692" s="22"/>
    </row>
    <row r="693" spans="1:12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2"/>
      <c r="L693" s="22"/>
    </row>
    <row r="694" spans="1:12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2"/>
      <c r="L694" s="22"/>
    </row>
    <row r="695" spans="1:12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2"/>
      <c r="L695" s="22"/>
    </row>
    <row r="696" spans="1:12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2"/>
      <c r="L696" s="22"/>
    </row>
    <row r="697" spans="1:12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2"/>
      <c r="L697" s="22"/>
    </row>
    <row r="698" spans="1:12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2"/>
      <c r="L698" s="22"/>
    </row>
    <row r="699" spans="1:12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2"/>
      <c r="L699" s="22"/>
    </row>
    <row r="700" spans="1:12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2"/>
      <c r="L700" s="22"/>
    </row>
    <row r="701" spans="1:12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2"/>
      <c r="L701" s="22"/>
    </row>
    <row r="702" spans="1:1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2"/>
      <c r="L702" s="22"/>
    </row>
    <row r="703" spans="1:12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2"/>
      <c r="L703" s="22"/>
    </row>
    <row r="704" spans="1:12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2"/>
      <c r="L704" s="22"/>
    </row>
    <row r="705" spans="1:12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2"/>
      <c r="L705" s="22"/>
    </row>
    <row r="706" spans="1:12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2"/>
      <c r="L706" s="22"/>
    </row>
    <row r="707" spans="1:12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2"/>
      <c r="L707" s="22"/>
    </row>
    <row r="708" spans="1:12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2"/>
      <c r="L708" s="22"/>
    </row>
    <row r="709" spans="1:12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2"/>
      <c r="L709" s="22"/>
    </row>
    <row r="710" spans="1:12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2"/>
      <c r="L710" s="22"/>
    </row>
    <row r="711" spans="1:12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2"/>
      <c r="L711" s="22"/>
    </row>
    <row r="712" spans="1: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2"/>
      <c r="L712" s="22"/>
    </row>
    <row r="713" spans="1:12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2"/>
      <c r="L713" s="22"/>
    </row>
    <row r="714" spans="1:12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2"/>
      <c r="L714" s="22"/>
    </row>
    <row r="715" spans="1:12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2"/>
      <c r="L715" s="22"/>
    </row>
    <row r="716" spans="1:12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2"/>
      <c r="L716" s="22"/>
    </row>
    <row r="717" spans="1:12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2"/>
      <c r="L717" s="22"/>
    </row>
    <row r="718" spans="1:12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2"/>
      <c r="L718" s="22"/>
    </row>
    <row r="719" spans="1:12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2"/>
      <c r="L719" s="22"/>
    </row>
    <row r="720" spans="1:12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2"/>
      <c r="L720" s="22"/>
    </row>
    <row r="721" spans="1:12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2"/>
      <c r="L721" s="22"/>
    </row>
    <row r="722" spans="1:1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2"/>
      <c r="L722" s="22"/>
    </row>
    <row r="723" spans="1:12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2"/>
      <c r="L723" s="22"/>
    </row>
    <row r="724" spans="1:12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2"/>
      <c r="L724" s="22"/>
    </row>
    <row r="725" spans="1:12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2"/>
      <c r="L725" s="22"/>
    </row>
    <row r="726" spans="1:12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2"/>
      <c r="L726" s="22"/>
    </row>
    <row r="727" spans="1:12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2"/>
      <c r="L727" s="22"/>
    </row>
    <row r="728" spans="1:12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2"/>
      <c r="L728" s="22"/>
    </row>
    <row r="729" spans="1:12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2"/>
      <c r="L729" s="22"/>
    </row>
    <row r="730" spans="1:12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2"/>
      <c r="L730" s="22"/>
    </row>
    <row r="731" spans="1:12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2"/>
      <c r="L731" s="22"/>
    </row>
    <row r="732" spans="1:1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2"/>
      <c r="L732" s="22"/>
    </row>
    <row r="733" spans="1:12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2"/>
      <c r="L733" s="22"/>
    </row>
    <row r="734" spans="1:12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2"/>
      <c r="L734" s="22"/>
    </row>
    <row r="735" spans="1:12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2"/>
      <c r="L735" s="22"/>
    </row>
    <row r="736" spans="1:12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2"/>
      <c r="L736" s="22"/>
    </row>
    <row r="737" spans="1:12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2"/>
      <c r="L737" s="22"/>
    </row>
    <row r="738" spans="1:12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2"/>
      <c r="L738" s="22"/>
    </row>
    <row r="739" spans="1:12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2"/>
      <c r="L739" s="22"/>
    </row>
    <row r="740" spans="1:12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2"/>
      <c r="L740" s="22"/>
    </row>
    <row r="741" spans="1:12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2"/>
      <c r="L741" s="22"/>
    </row>
    <row r="742" spans="1:1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2"/>
      <c r="L742" s="22"/>
    </row>
    <row r="743" spans="1:12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2"/>
      <c r="L743" s="22"/>
    </row>
    <row r="744" spans="1:12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2"/>
      <c r="L744" s="22"/>
    </row>
    <row r="745" spans="1:12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2"/>
      <c r="L745" s="22"/>
    </row>
    <row r="746" spans="1:12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2"/>
      <c r="L746" s="22"/>
    </row>
    <row r="747" spans="1:12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2"/>
      <c r="L747" s="22"/>
    </row>
    <row r="748" spans="1:12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2"/>
      <c r="L748" s="22"/>
    </row>
    <row r="749" spans="1:12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2"/>
      <c r="L749" s="22"/>
    </row>
    <row r="750" spans="1:12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2"/>
      <c r="L750" s="22"/>
    </row>
    <row r="751" spans="1:12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2"/>
      <c r="L751" s="22"/>
    </row>
    <row r="752" spans="1:1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2"/>
      <c r="L752" s="22"/>
    </row>
    <row r="753" spans="1:12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2"/>
      <c r="L753" s="22"/>
    </row>
    <row r="754" spans="1:12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2"/>
      <c r="L754" s="22"/>
    </row>
    <row r="755" spans="1:12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2"/>
      <c r="L755" s="22"/>
    </row>
    <row r="756" spans="1:12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2"/>
      <c r="L756" s="22"/>
    </row>
    <row r="757" spans="1:12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2"/>
      <c r="L757" s="22"/>
    </row>
    <row r="758" spans="1:12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2"/>
      <c r="L758" s="22"/>
    </row>
    <row r="759" spans="1:12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2"/>
      <c r="L759" s="22"/>
    </row>
    <row r="760" spans="1:12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2"/>
      <c r="L760" s="22"/>
    </row>
    <row r="761" spans="1:12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2"/>
      <c r="L761" s="22"/>
    </row>
    <row r="762" spans="1:1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2"/>
      <c r="L762" s="22"/>
    </row>
    <row r="763" spans="1:12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2"/>
      <c r="L763" s="22"/>
    </row>
    <row r="764" spans="1:12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2"/>
      <c r="L764" s="22"/>
    </row>
    <row r="765" spans="1:12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2"/>
      <c r="L765" s="22"/>
    </row>
    <row r="766" spans="1:12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2"/>
      <c r="L766" s="22"/>
    </row>
    <row r="767" spans="1:12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2"/>
      <c r="L767" s="22"/>
    </row>
    <row r="768" spans="1:12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2"/>
      <c r="L768" s="22"/>
    </row>
    <row r="769" spans="1:12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2"/>
      <c r="L769" s="22"/>
    </row>
    <row r="770" spans="1:12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2"/>
      <c r="L770" s="22"/>
    </row>
    <row r="771" spans="1:12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2"/>
      <c r="L771" s="22"/>
    </row>
    <row r="772" spans="1:1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2"/>
      <c r="L772" s="22"/>
    </row>
    <row r="773" spans="1:12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2"/>
      <c r="L773" s="22"/>
    </row>
    <row r="774" spans="1:12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2"/>
      <c r="L774" s="22"/>
    </row>
    <row r="775" spans="1:12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2"/>
      <c r="L775" s="22"/>
    </row>
    <row r="776" spans="1:12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2"/>
      <c r="L776" s="22"/>
    </row>
    <row r="777" spans="1:12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2"/>
      <c r="L777" s="22"/>
    </row>
    <row r="778" spans="1:12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2"/>
      <c r="L778" s="22"/>
    </row>
    <row r="779" spans="1:12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2"/>
      <c r="L779" s="22"/>
    </row>
    <row r="780" spans="1:12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2"/>
      <c r="L780" s="22"/>
    </row>
    <row r="781" spans="1:12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2"/>
      <c r="L781" s="22"/>
    </row>
    <row r="782" spans="1:1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2"/>
      <c r="L782" s="22"/>
    </row>
    <row r="783" spans="1:12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2"/>
      <c r="L783" s="22"/>
    </row>
    <row r="784" spans="1:12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2"/>
      <c r="L784" s="22"/>
    </row>
    <row r="785" spans="1:12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2"/>
      <c r="L785" s="22"/>
    </row>
    <row r="786" spans="1:12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2"/>
      <c r="L786" s="22"/>
    </row>
    <row r="787" spans="1:12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2"/>
      <c r="L787" s="22"/>
    </row>
    <row r="788" spans="1:12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2"/>
      <c r="L788" s="22"/>
    </row>
    <row r="789" spans="1:12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2"/>
      <c r="L789" s="22"/>
    </row>
    <row r="790" spans="1:12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2"/>
      <c r="L790" s="22"/>
    </row>
    <row r="791" spans="1:12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2"/>
      <c r="L791" s="22"/>
    </row>
    <row r="792" spans="1:1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2"/>
      <c r="L792" s="22"/>
    </row>
    <row r="793" spans="1:12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2"/>
      <c r="L793" s="22"/>
    </row>
    <row r="794" spans="1:12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2"/>
      <c r="L794" s="22"/>
    </row>
    <row r="795" spans="1:12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2"/>
      <c r="L795" s="22"/>
    </row>
    <row r="796" spans="1:12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2"/>
      <c r="L796" s="22"/>
    </row>
    <row r="797" spans="1:12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2"/>
      <c r="L797" s="22"/>
    </row>
    <row r="798" spans="1:12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2"/>
      <c r="L798" s="22"/>
    </row>
    <row r="799" spans="1:12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2"/>
      <c r="L799" s="22"/>
    </row>
    <row r="800" spans="1:12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2"/>
      <c r="L800" s="22"/>
    </row>
    <row r="801" spans="1:12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2"/>
      <c r="L801" s="22"/>
    </row>
    <row r="802" spans="1:1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2"/>
      <c r="L802" s="22"/>
    </row>
    <row r="803" spans="1:12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2"/>
      <c r="L803" s="22"/>
    </row>
    <row r="804" spans="1:12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2"/>
      <c r="L804" s="22"/>
    </row>
    <row r="805" spans="1:12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2"/>
      <c r="L805" s="22"/>
    </row>
    <row r="806" spans="1:12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2"/>
      <c r="L806" s="22"/>
    </row>
    <row r="807" spans="1:12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2"/>
      <c r="L807" s="22"/>
    </row>
    <row r="808" spans="1:12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2"/>
      <c r="L808" s="22"/>
    </row>
    <row r="809" spans="1:12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2"/>
      <c r="L809" s="22"/>
    </row>
    <row r="810" spans="1:12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2"/>
      <c r="L810" s="22"/>
    </row>
    <row r="811" spans="1:12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2"/>
      <c r="L811" s="22"/>
    </row>
    <row r="812" spans="1: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2"/>
      <c r="L812" s="22"/>
    </row>
    <row r="813" spans="1:12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2"/>
      <c r="L813" s="22"/>
    </row>
    <row r="814" spans="1:12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2"/>
      <c r="L814" s="22"/>
    </row>
    <row r="815" spans="1:12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2"/>
      <c r="L815" s="22"/>
    </row>
    <row r="816" spans="1:12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2"/>
      <c r="L816" s="22"/>
    </row>
    <row r="817" spans="1:12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2"/>
      <c r="L817" s="22"/>
    </row>
    <row r="818" spans="1:12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2"/>
      <c r="L818" s="22"/>
    </row>
    <row r="819" spans="1:12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2"/>
      <c r="L819" s="22"/>
    </row>
    <row r="820" spans="1:12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2"/>
      <c r="L820" s="22"/>
    </row>
    <row r="821" spans="1:12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2"/>
      <c r="L821" s="22"/>
    </row>
    <row r="822" spans="1:1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2"/>
      <c r="L822" s="22"/>
    </row>
    <row r="823" spans="1:12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2"/>
      <c r="L823" s="22"/>
    </row>
    <row r="824" spans="1:12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2"/>
      <c r="L824" s="22"/>
    </row>
    <row r="825" spans="1:12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2"/>
      <c r="L825" s="22"/>
    </row>
    <row r="826" spans="1:12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2"/>
      <c r="L826" s="22"/>
    </row>
    <row r="827" spans="1:12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2"/>
      <c r="L827" s="22"/>
    </row>
    <row r="828" spans="1:12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2"/>
      <c r="L828" s="22"/>
    </row>
    <row r="829" spans="1:12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2"/>
      <c r="L829" s="22"/>
    </row>
    <row r="830" spans="1:12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2"/>
      <c r="L830" s="22"/>
    </row>
    <row r="831" spans="1:12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2"/>
      <c r="L831" s="22"/>
    </row>
    <row r="832" spans="1:1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2"/>
      <c r="L832" s="22"/>
    </row>
    <row r="833" spans="1:12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2"/>
      <c r="L833" s="22"/>
    </row>
    <row r="834" spans="1:12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2"/>
      <c r="L834" s="22"/>
    </row>
    <row r="835" spans="1:12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2"/>
      <c r="L835" s="22"/>
    </row>
    <row r="836" spans="1:12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2"/>
      <c r="L836" s="22"/>
    </row>
    <row r="837" spans="1:12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2"/>
      <c r="L837" s="22"/>
    </row>
    <row r="838" spans="1:12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2"/>
      <c r="L838" s="22"/>
    </row>
    <row r="839" spans="1:12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2"/>
      <c r="L839" s="22"/>
    </row>
    <row r="840" spans="1:12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2"/>
      <c r="L840" s="22"/>
    </row>
    <row r="841" spans="1:12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2"/>
      <c r="L841" s="22"/>
    </row>
    <row r="842" spans="1:1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2"/>
      <c r="L842" s="22"/>
    </row>
    <row r="843" spans="1:12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2"/>
      <c r="L843" s="22"/>
    </row>
    <row r="844" spans="1:12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2"/>
      <c r="L844" s="22"/>
    </row>
    <row r="845" spans="1:12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2"/>
      <c r="L845" s="22"/>
    </row>
    <row r="846" spans="1:12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2"/>
      <c r="L846" s="22"/>
    </row>
    <row r="847" spans="1:12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2"/>
      <c r="L847" s="22"/>
    </row>
    <row r="848" spans="1:12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2"/>
      <c r="L848" s="22"/>
    </row>
    <row r="849" spans="1:12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2"/>
      <c r="L849" s="22"/>
    </row>
    <row r="850" spans="1:12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2"/>
      <c r="L850" s="22"/>
    </row>
    <row r="851" spans="1:12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2"/>
      <c r="L851" s="22"/>
    </row>
    <row r="852" spans="1:1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2"/>
      <c r="L852" s="22"/>
    </row>
    <row r="853" spans="1:12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2"/>
      <c r="L853" s="22"/>
    </row>
    <row r="854" spans="1:12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2"/>
      <c r="L854" s="22"/>
    </row>
    <row r="855" spans="1:12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2"/>
      <c r="L855" s="22"/>
    </row>
    <row r="856" spans="1:12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2"/>
      <c r="L856" s="22"/>
    </row>
    <row r="857" spans="1:12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2"/>
      <c r="L857" s="22"/>
    </row>
    <row r="858" spans="1:12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2"/>
      <c r="L858" s="22"/>
    </row>
    <row r="859" spans="1:12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2"/>
      <c r="L859" s="22"/>
    </row>
    <row r="860" spans="1:12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2"/>
      <c r="L860" s="22"/>
    </row>
    <row r="861" spans="1:12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2"/>
      <c r="L861" s="22"/>
    </row>
    <row r="862" spans="1:1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2"/>
      <c r="L862" s="22"/>
    </row>
    <row r="863" spans="1:12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2"/>
      <c r="L863" s="22"/>
    </row>
    <row r="864" spans="1:12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2"/>
      <c r="L864" s="22"/>
    </row>
    <row r="865" spans="1:12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2"/>
      <c r="L865" s="22"/>
    </row>
    <row r="866" spans="1:12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2"/>
      <c r="L866" s="22"/>
    </row>
    <row r="867" spans="1:12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2"/>
      <c r="L867" s="22"/>
    </row>
    <row r="868" spans="1:12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2"/>
      <c r="L868" s="22"/>
    </row>
    <row r="869" spans="1:12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2"/>
      <c r="L869" s="22"/>
    </row>
    <row r="870" spans="1:12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2"/>
      <c r="L870" s="22"/>
    </row>
    <row r="871" spans="1:12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2"/>
      <c r="L871" s="22"/>
    </row>
    <row r="872" spans="1:1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2"/>
      <c r="L872" s="22"/>
    </row>
    <row r="873" spans="1:12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2"/>
      <c r="L873" s="22"/>
    </row>
    <row r="874" spans="1:12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2"/>
      <c r="L874" s="22"/>
    </row>
    <row r="875" spans="1:12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2"/>
      <c r="L875" s="22"/>
    </row>
    <row r="876" spans="1:12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2"/>
      <c r="L876" s="22"/>
    </row>
    <row r="877" spans="1:12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2"/>
      <c r="L877" s="22"/>
    </row>
    <row r="878" spans="1:12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2"/>
      <c r="L878" s="22"/>
    </row>
    <row r="879" spans="1:12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2"/>
      <c r="L879" s="22"/>
    </row>
    <row r="880" spans="1:12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2"/>
      <c r="L880" s="22"/>
    </row>
    <row r="881" spans="1:12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2"/>
      <c r="L881" s="22"/>
    </row>
    <row r="882" spans="1:1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2"/>
      <c r="L882" s="22"/>
    </row>
    <row r="883" spans="1:12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2"/>
      <c r="L883" s="22"/>
    </row>
    <row r="884" spans="1:12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2"/>
      <c r="L884" s="22"/>
    </row>
    <row r="885" spans="1:12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2"/>
      <c r="L885" s="22"/>
    </row>
    <row r="886" spans="1:12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2"/>
      <c r="L886" s="22"/>
    </row>
    <row r="887" spans="1:12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2"/>
      <c r="L887" s="22"/>
    </row>
    <row r="888" spans="1:12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2"/>
      <c r="L888" s="22"/>
    </row>
    <row r="889" spans="1:12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2"/>
      <c r="L889" s="22"/>
    </row>
    <row r="890" spans="1:12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2"/>
      <c r="L890" s="22"/>
    </row>
    <row r="891" spans="1:12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2"/>
      <c r="L891" s="22"/>
    </row>
    <row r="892" spans="1:1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2"/>
      <c r="L892" s="22"/>
    </row>
    <row r="893" spans="1:12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2"/>
      <c r="L893" s="22"/>
    </row>
    <row r="894" spans="1:12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2"/>
      <c r="L894" s="22"/>
    </row>
    <row r="895" spans="1:12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2"/>
      <c r="L895" s="22"/>
    </row>
    <row r="896" spans="1:12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2"/>
      <c r="L896" s="22"/>
    </row>
    <row r="897" spans="1:12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2"/>
      <c r="L897" s="22"/>
    </row>
    <row r="898" spans="1:12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2"/>
      <c r="L898" s="22"/>
    </row>
    <row r="899" spans="1:12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2"/>
      <c r="L899" s="22"/>
    </row>
    <row r="900" spans="1:12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2"/>
      <c r="L900" s="22"/>
    </row>
    <row r="901" spans="1:12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2"/>
      <c r="L901" s="22"/>
    </row>
    <row r="902" spans="1:1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2"/>
      <c r="L902" s="22"/>
    </row>
    <row r="903" spans="1:12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2"/>
      <c r="L903" s="22"/>
    </row>
    <row r="904" spans="1:12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2"/>
      <c r="L904" s="22"/>
    </row>
    <row r="905" spans="1:12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2"/>
      <c r="L905" s="22"/>
    </row>
    <row r="906" spans="1:12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2"/>
      <c r="L906" s="22"/>
    </row>
    <row r="907" spans="1:12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2"/>
      <c r="L907" s="22"/>
    </row>
    <row r="908" spans="1:12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2"/>
      <c r="L908" s="22"/>
    </row>
    <row r="909" spans="1:12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2"/>
      <c r="L909" s="22"/>
    </row>
    <row r="910" spans="1:12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2"/>
      <c r="L910" s="22"/>
    </row>
    <row r="911" spans="1:12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2"/>
      <c r="L911" s="22"/>
    </row>
    <row r="912" spans="1: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2"/>
      <c r="L912" s="22"/>
    </row>
    <row r="913" spans="1:12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2"/>
      <c r="L913" s="22"/>
    </row>
    <row r="914" spans="1:12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2"/>
      <c r="L914" s="22"/>
    </row>
    <row r="915" spans="1:12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2"/>
      <c r="L915" s="22"/>
    </row>
    <row r="916" spans="1:12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2"/>
      <c r="L916" s="22"/>
    </row>
    <row r="917" spans="1:12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2"/>
      <c r="L917" s="22"/>
    </row>
    <row r="918" spans="1:12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2"/>
      <c r="L918" s="22"/>
    </row>
    <row r="919" spans="1:12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2"/>
      <c r="L919" s="22"/>
    </row>
    <row r="920" spans="1:12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2"/>
      <c r="L920" s="22"/>
    </row>
    <row r="921" spans="1:12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2"/>
      <c r="L921" s="22"/>
    </row>
    <row r="922" spans="1:1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2"/>
      <c r="L922" s="22"/>
    </row>
    <row r="923" spans="1:12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2"/>
      <c r="L923" s="22"/>
    </row>
    <row r="924" spans="1:12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2"/>
      <c r="L924" s="22"/>
    </row>
    <row r="925" spans="1:12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2"/>
      <c r="L925" s="22"/>
    </row>
    <row r="926" spans="1:12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2"/>
      <c r="L926" s="22"/>
    </row>
    <row r="927" spans="1:12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2"/>
      <c r="L927" s="22"/>
    </row>
    <row r="928" spans="1:12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2"/>
      <c r="L928" s="22"/>
    </row>
    <row r="929" spans="1:12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2"/>
      <c r="L929" s="22"/>
    </row>
    <row r="930" spans="1:12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2"/>
      <c r="L930" s="22"/>
    </row>
    <row r="931" spans="1:12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2"/>
      <c r="L931" s="22"/>
    </row>
    <row r="932" spans="1:1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2"/>
      <c r="L932" s="22"/>
    </row>
    <row r="933" spans="1:12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2"/>
      <c r="L933" s="22"/>
    </row>
    <row r="934" spans="1:12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2"/>
      <c r="L934" s="22"/>
    </row>
    <row r="935" spans="1:12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2"/>
      <c r="L935" s="22"/>
    </row>
    <row r="936" spans="1:12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2"/>
      <c r="L936" s="22"/>
    </row>
    <row r="937" spans="1:12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2"/>
      <c r="L937" s="22"/>
    </row>
    <row r="938" spans="1:12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2"/>
      <c r="L938" s="22"/>
    </row>
    <row r="939" spans="1:12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2"/>
      <c r="L939" s="22"/>
    </row>
    <row r="940" spans="1:12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2"/>
      <c r="L940" s="22"/>
    </row>
    <row r="941" spans="1:12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2"/>
      <c r="L941" s="22"/>
    </row>
    <row r="942" spans="1:1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2"/>
      <c r="L942" s="22"/>
    </row>
    <row r="943" spans="1:12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2"/>
      <c r="L943" s="22"/>
    </row>
    <row r="944" spans="1:12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2"/>
      <c r="L944" s="22"/>
    </row>
    <row r="945" spans="1:12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2"/>
      <c r="L945" s="22"/>
    </row>
    <row r="946" spans="1:12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2"/>
      <c r="L946" s="22"/>
    </row>
    <row r="947" spans="1:12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2"/>
      <c r="L947" s="22"/>
    </row>
    <row r="948" spans="1:12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2"/>
      <c r="L948" s="22"/>
    </row>
    <row r="949" spans="1:12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2"/>
      <c r="L949" s="22"/>
    </row>
    <row r="950" spans="1:12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2"/>
      <c r="L950" s="22"/>
    </row>
    <row r="951" spans="1:12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2"/>
      <c r="L951" s="22"/>
    </row>
    <row r="952" spans="1:1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2"/>
      <c r="L952" s="22"/>
    </row>
    <row r="953" spans="1:12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2"/>
      <c r="L953" s="22"/>
    </row>
    <row r="954" spans="1:12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2"/>
      <c r="L954" s="22"/>
    </row>
    <row r="955" spans="1:12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2"/>
      <c r="L955" s="22"/>
    </row>
    <row r="956" spans="1:12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2"/>
      <c r="L956" s="22"/>
    </row>
    <row r="957" spans="1:12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2"/>
      <c r="L957" s="22"/>
    </row>
    <row r="958" spans="1:12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2"/>
      <c r="L958" s="22"/>
    </row>
    <row r="959" spans="1:12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2"/>
      <c r="L959" s="22"/>
    </row>
    <row r="960" spans="1:12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2"/>
      <c r="L960" s="22"/>
    </row>
    <row r="961" spans="1:12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2"/>
      <c r="L961" s="22"/>
    </row>
    <row r="962" spans="1:1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2"/>
      <c r="L962" s="22"/>
    </row>
    <row r="963" spans="1:12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2"/>
      <c r="L963" s="22"/>
    </row>
    <row r="964" spans="1:12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2"/>
      <c r="L964" s="22"/>
    </row>
    <row r="965" spans="1:12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2"/>
      <c r="L965" s="22"/>
    </row>
    <row r="966" spans="1:12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2"/>
      <c r="L966" s="22"/>
    </row>
    <row r="967" spans="1:12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2"/>
      <c r="L967" s="22"/>
    </row>
    <row r="968" spans="1:12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2"/>
      <c r="L968" s="22"/>
    </row>
    <row r="969" spans="1:12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2"/>
      <c r="L969" s="22"/>
    </row>
    <row r="970" spans="1:12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2"/>
      <c r="L970" s="22"/>
    </row>
  </sheetData>
  <mergeCells count="49">
    <mergeCell ref="B32:I32"/>
    <mergeCell ref="B2:I2"/>
    <mergeCell ref="K3:K4"/>
    <mergeCell ref="B4:I4"/>
    <mergeCell ref="B28:E28"/>
    <mergeCell ref="F28:I28"/>
    <mergeCell ref="D42:D43"/>
    <mergeCell ref="E42:E43"/>
    <mergeCell ref="F42:F43"/>
    <mergeCell ref="G42:G43"/>
    <mergeCell ref="B45:E45"/>
    <mergeCell ref="F45:I45"/>
    <mergeCell ref="B47:E47"/>
    <mergeCell ref="F47:I47"/>
    <mergeCell ref="B50:I50"/>
    <mergeCell ref="A52:A55"/>
    <mergeCell ref="B52:E52"/>
    <mergeCell ref="F52:I52"/>
    <mergeCell ref="B53:E53"/>
    <mergeCell ref="F53:I53"/>
    <mergeCell ref="B54:E54"/>
    <mergeCell ref="F54:I54"/>
    <mergeCell ref="B55:E55"/>
    <mergeCell ref="F55:I55"/>
    <mergeCell ref="B56:E56"/>
    <mergeCell ref="F56:I56"/>
    <mergeCell ref="A58:A61"/>
    <mergeCell ref="B58:E58"/>
    <mergeCell ref="F58:I58"/>
    <mergeCell ref="B59:E59"/>
    <mergeCell ref="F59:I59"/>
    <mergeCell ref="B60:E60"/>
    <mergeCell ref="F60:I60"/>
    <mergeCell ref="B61:E61"/>
    <mergeCell ref="F61:I61"/>
    <mergeCell ref="A63:A66"/>
    <mergeCell ref="B63:E63"/>
    <mergeCell ref="F63:I63"/>
    <mergeCell ref="B64:E64"/>
    <mergeCell ref="F64:I64"/>
    <mergeCell ref="B65:E65"/>
    <mergeCell ref="F65:I65"/>
    <mergeCell ref="B82:C82"/>
    <mergeCell ref="B66:E66"/>
    <mergeCell ref="F66:I66"/>
    <mergeCell ref="B67:E67"/>
    <mergeCell ref="F67:I67"/>
    <mergeCell ref="B73:I73"/>
    <mergeCell ref="B79:C79"/>
  </mergeCells>
  <printOptions horizontalCentered="1"/>
  <pageMargins left="0.23622047244094491" right="0.23622047244094491" top="0.74803149606299213" bottom="0.27559055118110237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</vt:i4>
      </vt:variant>
    </vt:vector>
  </HeadingPairs>
  <TitlesOfParts>
    <vt:vector size="16" baseType="lpstr">
      <vt:lpstr>Estimativa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Riqueza</vt:lpstr>
      <vt:lpstr>Categorais de gastos típicos</vt:lpstr>
      <vt:lpstr>meses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 Carneiro</cp:lastModifiedBy>
  <dcterms:modified xsi:type="dcterms:W3CDTF">2023-02-15T21:40:58Z</dcterms:modified>
</cp:coreProperties>
</file>